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onas.martynski\Import_Spreadsheets\"/>
    </mc:Choice>
  </mc:AlternateContent>
  <xr:revisionPtr revIDLastSave="0" documentId="13_ncr:1_{39425E0A-4C4F-4AA5-945F-ABE51BA5B94D}" xr6:coauthVersionLast="47" xr6:coauthVersionMax="47" xr10:uidLastSave="{00000000-0000-0000-0000-000000000000}"/>
  <bookViews>
    <workbookView xWindow="-28920" yWindow="1155" windowWidth="29040" windowHeight="15840" tabRatio="605" activeTab="2" xr2:uid="{00000000-000D-0000-FFFF-FFFF00000000}"/>
  </bookViews>
  <sheets>
    <sheet name="Importvorlage_einfach" sheetId="1" r:id="rId1"/>
    <sheet name="Importvorlage_komplett" sheetId="6" r:id="rId2"/>
    <sheet name="Felderklärungen" sheetId="2" r:id="rId3"/>
    <sheet name="Formeln" sheetId="3" r:id="rId4"/>
    <sheet name="LKZ" sheetId="4" r:id="rId5"/>
    <sheet name="IBAN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5" l="1"/>
  <c r="C4" i="5" s="1"/>
  <c r="B3" i="5"/>
  <c r="D3" i="5" s="1"/>
  <c r="E3" i="5" s="1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14" i="3"/>
  <c r="C8" i="3"/>
  <c r="C4" i="3"/>
  <c r="C3" i="5" l="1"/>
  <c r="D4" i="5"/>
  <c r="E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tc={E11875E0-2EFC-446F-A1C4-E40A8856AD12}</author>
  </authors>
  <commentList>
    <comment ref="BS1" authorId="0" shapeId="0" xr:uid="{E11875E0-2EFC-446F-A1C4-E40A8856AD1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In "Importvorlage_einfach" heißt das Feld "L_EIGENKUNDENNR" (ein "E" fehlt)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Patrik Descossy</author>
  </authors>
  <commentList>
    <comment ref="A2" authorId="0" shapeId="0" xr:uid="{35ACFADD-4190-4A04-9693-DCC75FD62F1E}">
      <text>
        <r>
          <rPr>
            <b/>
            <sz val="9"/>
            <color indexed="81"/>
            <rFont val="Segoe UI"/>
            <family val="2"/>
          </rPr>
          <t xml:space="preserve">Tragen Sie bitte hier die zu prüfende IBAN.
Der Eintrag kann mit oder Ohne Leerzeichen erfolgen.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2" authorId="0" shapeId="0" xr:uid="{2B741202-2255-4CA1-BEFE-8EFD73A47361}">
      <text>
        <r>
          <rPr>
            <b/>
            <sz val="9"/>
            <color indexed="81"/>
            <rFont val="Segoe UI"/>
            <family val="2"/>
          </rPr>
          <t>Die Prüfung der IBAN ist hier nur für DEUTSCHAND möglich.
Die IBAN in Deutschland:
besteht aus 22 Zeichen 
beginnt mit DE 
Position 3 und 4 sind Prüfziffern.
Position 5 bis 12  ist die Bankleitzzahl
Position 13 bis 22 ist die Kontonummer</t>
        </r>
      </text>
    </comment>
    <comment ref="E2" authorId="0" shapeId="0" xr:uid="{C7F80262-9BAA-49BD-9C9B-32954E8F9928}">
      <text>
        <r>
          <rPr>
            <b/>
            <sz val="9"/>
            <color indexed="81"/>
            <rFont val="Segoe UI"/>
            <family val="2"/>
          </rPr>
          <t>Dieses Feld gibt sofern die IBAN gültig war, die IBAN in der Drucknotation nach DIN  aus, d.h. durch Leerzeichen gruppiert.</t>
        </r>
      </text>
    </comment>
  </commentList>
</comments>
</file>

<file path=xl/sharedStrings.xml><?xml version="1.0" encoding="utf-8"?>
<sst xmlns="http://schemas.openxmlformats.org/spreadsheetml/2006/main" count="1014" uniqueCount="853">
  <si>
    <t>ID</t>
  </si>
  <si>
    <t>ADRESSNR</t>
  </si>
  <si>
    <t>MATCHCODE</t>
  </si>
  <si>
    <t>ANREDE</t>
  </si>
  <si>
    <t>NAME1</t>
  </si>
  <si>
    <t>NAME2</t>
  </si>
  <si>
    <t>NAME3</t>
  </si>
  <si>
    <t>STRASSE</t>
  </si>
  <si>
    <t>LKZ</t>
  </si>
  <si>
    <t>PLZ</t>
  </si>
  <si>
    <t>ORT</t>
  </si>
  <si>
    <t>TELEFON1</t>
  </si>
  <si>
    <t>TELEFON2</t>
  </si>
  <si>
    <t>TELEFAX1</t>
  </si>
  <si>
    <t>MOBIL</t>
  </si>
  <si>
    <t>EMAIL</t>
  </si>
  <si>
    <t>WWWADRESSE</t>
  </si>
  <si>
    <t>BRIEFANREDE</t>
  </si>
  <si>
    <t>KUNDEJN</t>
  </si>
  <si>
    <t>KUNDENNR</t>
  </si>
  <si>
    <t>LIEFERJN</t>
  </si>
  <si>
    <t>LIEFERNR</t>
  </si>
  <si>
    <t>ZAHLART</t>
  </si>
  <si>
    <t>LIEFERART</t>
  </si>
  <si>
    <t>OHNEMWST</t>
  </si>
  <si>
    <t>KREDITLIMIT</t>
  </si>
  <si>
    <t>FAKTURIERUNGSART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</si>
  <si>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</si>
  <si>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</si>
  <si>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</si>
  <si>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</si>
  <si>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</si>
  <si>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</si>
  <si>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</si>
  <si>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</si>
  <si>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</si>
  <si>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Elbestr. 27</t>
  </si>
  <si>
    <t>DE</t>
  </si>
  <si>
    <t>J</t>
  </si>
  <si>
    <t>N</t>
  </si>
  <si>
    <t>N10</t>
  </si>
  <si>
    <t>DHL</t>
  </si>
  <si>
    <t>N</t>
  </si>
  <si>
    <t>1</t>
  </si>
  <si>
    <t>Freies Feld</t>
  </si>
  <si>
    <t>Firma</t>
  </si>
  <si>
    <t>Gatroplus GmbH</t>
  </si>
  <si>
    <t>Solingen</t>
  </si>
  <si>
    <t>0212 12456</t>
  </si>
  <si>
    <t>L_EIGENKUNDENNR</t>
  </si>
  <si>
    <t>L_Zahlart</t>
  </si>
  <si>
    <t>N14</t>
  </si>
  <si>
    <t>FH</t>
  </si>
  <si>
    <t>L_LIEFERBEDINGUNG</t>
  </si>
  <si>
    <t>Nachnahme</t>
  </si>
  <si>
    <t>Vorname</t>
  </si>
  <si>
    <t>Vario Name1</t>
  </si>
  <si>
    <t>Müller</t>
  </si>
  <si>
    <t>Thomas</t>
  </si>
  <si>
    <t>Name</t>
  </si>
  <si>
    <t>Stefanie Reich</t>
  </si>
  <si>
    <t>Land</t>
  </si>
  <si>
    <t>Deutschland</t>
  </si>
  <si>
    <t>Frankreich</t>
  </si>
  <si>
    <t>Belgien</t>
  </si>
  <si>
    <t>Finnland</t>
  </si>
  <si>
    <t>Türkei</t>
  </si>
  <si>
    <t>Afghanistan</t>
  </si>
  <si>
    <t>D</t>
  </si>
  <si>
    <t>Germany</t>
  </si>
  <si>
    <t>Irland</t>
  </si>
  <si>
    <t xml:space="preserve">Ireland </t>
  </si>
  <si>
    <t>Großbritannien (UK)</t>
  </si>
  <si>
    <t>Grossbritanien</t>
  </si>
  <si>
    <t>England</t>
  </si>
  <si>
    <t>Great Britain</t>
  </si>
  <si>
    <t>UK</t>
  </si>
  <si>
    <t>united Kingdom</t>
  </si>
  <si>
    <t>GB</t>
  </si>
  <si>
    <t>LAND</t>
  </si>
  <si>
    <t>AF</t>
  </si>
  <si>
    <t>Ägypten</t>
  </si>
  <si>
    <t>EG</t>
  </si>
  <si>
    <t>Åland</t>
  </si>
  <si>
    <t>AX</t>
  </si>
  <si>
    <t>Albanien</t>
  </si>
  <si>
    <t>AL</t>
  </si>
  <si>
    <t>Algerien</t>
  </si>
  <si>
    <t>DZ</t>
  </si>
  <si>
    <t>Andorra</t>
  </si>
  <si>
    <t>AD</t>
  </si>
  <si>
    <t>Angola</t>
  </si>
  <si>
    <t>AO</t>
  </si>
  <si>
    <t>Anguilla</t>
  </si>
  <si>
    <t>AI</t>
  </si>
  <si>
    <t>Antarktis</t>
  </si>
  <si>
    <t>AQ</t>
  </si>
  <si>
    <t>Antigua und Barbuda</t>
  </si>
  <si>
    <t>AG</t>
  </si>
  <si>
    <t>Äquatorial Guinea</t>
  </si>
  <si>
    <t>GQ</t>
  </si>
  <si>
    <t>Argentinien</t>
  </si>
  <si>
    <t>AR</t>
  </si>
  <si>
    <t>Armenien</t>
  </si>
  <si>
    <t>AM</t>
  </si>
  <si>
    <t>Aruba</t>
  </si>
  <si>
    <t>AW</t>
  </si>
  <si>
    <t>Ascension</t>
  </si>
  <si>
    <t>AC</t>
  </si>
  <si>
    <t>Aserbaidschan</t>
  </si>
  <si>
    <t>AZ</t>
  </si>
  <si>
    <t>Äthiopien</t>
  </si>
  <si>
    <t>ET</t>
  </si>
  <si>
    <t>Australien</t>
  </si>
  <si>
    <t>AU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</si>
  <si>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</si>
  <si>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</si>
  <si>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</si>
  <si>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</si>
  <si>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</si>
  <si>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</si>
  <si>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</si>
  <si>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</si>
  <si>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</t>
  </si>
  <si>
    <t>Belize</t>
  </si>
  <si>
    <t>BZ</t>
  </si>
  <si>
    <t>Benin</t>
  </si>
  <si>
    <t>BJ</t>
  </si>
  <si>
    <t>Bermudas</t>
  </si>
  <si>
    <t>BM</t>
  </si>
  <si>
    <t>Bhutan</t>
  </si>
  <si>
    <t>BT</t>
  </si>
  <si>
    <t>Birma</t>
  </si>
  <si>
    <t>MM</t>
  </si>
  <si>
    <t>Bolivien</t>
  </si>
  <si>
    <t>BO</t>
  </si>
  <si>
    <t>Bosnien-Herzegowina</t>
  </si>
  <si>
    <t>BA</t>
  </si>
  <si>
    <t>Botswana</t>
  </si>
  <si>
    <t>BW</t>
  </si>
  <si>
    <t>Bouvet Inseln</t>
  </si>
  <si>
    <t>BV</t>
  </si>
  <si>
    <t>Brasilien</t>
  </si>
  <si>
    <t>BR</t>
  </si>
  <si>
    <t>Britisch-Indischer Ozean</t>
  </si>
  <si>
    <t>IO</t>
  </si>
  <si>
    <t>Brunei</t>
  </si>
  <si>
    <t>BN</t>
  </si>
  <si>
    <t>Bulgarien</t>
  </si>
  <si>
    <t>BG</t>
  </si>
  <si>
    <t>Burkina Faso</t>
  </si>
  <si>
    <t>BF</t>
  </si>
  <si>
    <t>Burundi</t>
  </si>
  <si>
    <t>BI</t>
  </si>
  <si>
    <t>Ceuta</t>
  </si>
  <si>
    <t>EA</t>
  </si>
  <si>
    <t>Chile</t>
  </si>
  <si>
    <t>CL</t>
  </si>
  <si>
    <t>China</t>
  </si>
  <si>
    <t>CN</t>
  </si>
  <si>
    <t>Christmas Island</t>
  </si>
  <si>
    <t>CX</t>
  </si>
  <si>
    <t>Cook Inseln</t>
  </si>
  <si>
    <t>CK</t>
  </si>
  <si>
    <t>Costa Rica</t>
  </si>
  <si>
    <t>CR</t>
  </si>
  <si>
    <t>Curaçao</t>
  </si>
  <si>
    <t>CW</t>
  </si>
  <si>
    <t>Dänemark</t>
  </si>
  <si>
    <t>DK</t>
  </si>
  <si>
    <t>Djibuti</t>
  </si>
  <si>
    <t>DJ</t>
  </si>
  <si>
    <t>Dominika</t>
  </si>
  <si>
    <t>DM</t>
  </si>
  <si>
    <t>Dominikanische Republik</t>
  </si>
  <si>
    <t>DO</t>
  </si>
  <si>
    <t>Ecuador</t>
  </si>
  <si>
    <t>EC</t>
  </si>
  <si>
    <t>El Salvador</t>
  </si>
  <si>
    <t>SV</t>
  </si>
  <si>
    <t>Elfenbeinküste</t>
  </si>
  <si>
    <t>CI</t>
  </si>
  <si>
    <t>Eritrea</t>
  </si>
  <si>
    <t>ER</t>
  </si>
  <si>
    <t>Estland</t>
  </si>
  <si>
    <t>EE</t>
  </si>
  <si>
    <t>Falkland Inseln</t>
  </si>
  <si>
    <t>FK</t>
  </si>
  <si>
    <t>Färöer Inseln</t>
  </si>
  <si>
    <t>FO</t>
  </si>
  <si>
    <t>Fidschi</t>
  </si>
  <si>
    <t>FJ</t>
  </si>
  <si>
    <t>SF</t>
  </si>
  <si>
    <t>FI</t>
  </si>
  <si>
    <t>FR</t>
  </si>
  <si>
    <t>französisch Guyana</t>
  </si>
  <si>
    <t>GF</t>
  </si>
  <si>
    <t>Französisch Polynesien</t>
  </si>
  <si>
    <t>PF</t>
  </si>
  <si>
    <t>Französisches Süd-Territorium</t>
  </si>
  <si>
    <t>TF</t>
  </si>
  <si>
    <t>Gabun</t>
  </si>
  <si>
    <t>GA</t>
  </si>
  <si>
    <t>Gambia</t>
  </si>
  <si>
    <t>GM</t>
  </si>
  <si>
    <t>Georgien</t>
  </si>
  <si>
    <t>GE</t>
  </si>
  <si>
    <t>Ghana</t>
  </si>
  <si>
    <t>GH</t>
  </si>
  <si>
    <t>Gibraltar</t>
  </si>
  <si>
    <t>GI</t>
  </si>
  <si>
    <t>Grenada</t>
  </si>
  <si>
    <t>GD</t>
  </si>
  <si>
    <t>Griechenland</t>
  </si>
  <si>
    <t>GR</t>
  </si>
  <si>
    <t>Grönland</t>
  </si>
  <si>
    <t>GL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</si>
  <si>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</si>
  <si>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</si>
  <si>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</si>
  <si>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</si>
  <si>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</si>
  <si>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</si>
  <si>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</si>
  <si>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</si>
  <si>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 Bissau</t>
  </si>
  <si>
    <t>GW</t>
  </si>
  <si>
    <t>Guyana</t>
  </si>
  <si>
    <t>GY</t>
  </si>
  <si>
    <t>Haiti</t>
  </si>
  <si>
    <t>HT</t>
  </si>
  <si>
    <t>Heard und McDonald Islands</t>
  </si>
  <si>
    <t>HM</t>
  </si>
  <si>
    <t>Honduras</t>
  </si>
  <si>
    <t>HN</t>
  </si>
  <si>
    <t>Hong Kong</t>
  </si>
  <si>
    <t>HK</t>
  </si>
  <si>
    <t>Indien</t>
  </si>
  <si>
    <t>IN</t>
  </si>
  <si>
    <t>Indonesien</t>
  </si>
  <si>
    <t>Irak</t>
  </si>
  <si>
    <t>IQ</t>
  </si>
  <si>
    <t>Iran</t>
  </si>
  <si>
    <t>IR</t>
  </si>
  <si>
    <t>IE</t>
  </si>
  <si>
    <t>Island</t>
  </si>
  <si>
    <t>IS</t>
  </si>
  <si>
    <t>Isle of Man</t>
  </si>
  <si>
    <t>IM</t>
  </si>
  <si>
    <t>Israel</t>
  </si>
  <si>
    <t>IL</t>
  </si>
  <si>
    <t>Italien</t>
  </si>
  <si>
    <t>IT</t>
  </si>
  <si>
    <t>Jamaika</t>
  </si>
  <si>
    <t>JM</t>
  </si>
  <si>
    <t>Japan</t>
  </si>
  <si>
    <t>JP</t>
  </si>
  <si>
    <t>Jemen</t>
  </si>
  <si>
    <t>YE</t>
  </si>
  <si>
    <t>Jordanien</t>
  </si>
  <si>
    <t>JO</t>
  </si>
  <si>
    <t>Jugoslawien</t>
  </si>
  <si>
    <t>YU</t>
  </si>
  <si>
    <t>Kaiman Inseln</t>
  </si>
  <si>
    <t>KY</t>
  </si>
  <si>
    <t>Kambodscha</t>
  </si>
  <si>
    <t>KH</t>
  </si>
  <si>
    <t>Kamerun</t>
  </si>
  <si>
    <t>CM</t>
  </si>
  <si>
    <t>Kanada</t>
  </si>
  <si>
    <t>CA</t>
  </si>
  <si>
    <t>Kanarische Inseln</t>
  </si>
  <si>
    <t>IC</t>
  </si>
  <si>
    <t>Kap Verde</t>
  </si>
  <si>
    <t>CV</t>
  </si>
  <si>
    <t>Kasachstan</t>
  </si>
  <si>
    <t>KZ</t>
  </si>
  <si>
    <t>Kenia</t>
  </si>
  <si>
    <t>KE</t>
  </si>
  <si>
    <t>Kirgisistan</t>
  </si>
  <si>
    <t>KG</t>
  </si>
  <si>
    <t>Kiribati</t>
  </si>
  <si>
    <t>KI</t>
  </si>
  <si>
    <t>Kokosinseln</t>
  </si>
  <si>
    <t>CC</t>
  </si>
  <si>
    <t>Kolumbien</t>
  </si>
  <si>
    <t>CO</t>
  </si>
  <si>
    <t>Komoren</t>
  </si>
  <si>
    <t>KM</t>
  </si>
  <si>
    <t>Kongo</t>
  </si>
  <si>
    <t>CG</t>
  </si>
  <si>
    <t>Kongo, Demokratische Republik</t>
  </si>
  <si>
    <t>CD</t>
  </si>
  <si>
    <t>Kosovo</t>
  </si>
  <si>
    <t>XK</t>
  </si>
  <si>
    <t>Kroatien</t>
  </si>
  <si>
    <t>HR</t>
  </si>
  <si>
    <t>Kuba</t>
  </si>
  <si>
    <t>CU</t>
  </si>
  <si>
    <t>Kuwait</t>
  </si>
  <si>
    <t>KW</t>
  </si>
  <si>
    <t>Laos</t>
  </si>
  <si>
    <t>LA</t>
  </si>
  <si>
    <t>Lesotho</t>
  </si>
  <si>
    <t>LS</t>
  </si>
  <si>
    <t>Lettland</t>
  </si>
  <si>
    <t>LV</t>
  </si>
  <si>
    <t>Libanon</t>
  </si>
  <si>
    <t>LB</t>
  </si>
  <si>
    <t>Liberia</t>
  </si>
  <si>
    <t>LR</t>
  </si>
  <si>
    <t>Libyen</t>
  </si>
  <si>
    <t>LY</t>
  </si>
  <si>
    <t>Liechtenstein</t>
  </si>
  <si>
    <t>LI</t>
  </si>
  <si>
    <t>Litauen</t>
  </si>
  <si>
    <t>LT</t>
  </si>
  <si>
    <t>Luxemburg</t>
  </si>
  <si>
    <t>LU</t>
  </si>
  <si>
    <t>Macao</t>
  </si>
  <si>
    <t>MO</t>
  </si>
  <si>
    <t>Madagaskar</t>
  </si>
  <si>
    <t>MG</t>
  </si>
  <si>
    <t>Malawi</t>
  </si>
  <si>
    <t>MW</t>
  </si>
  <si>
    <t>Malaysia</t>
  </si>
  <si>
    <t>MY</t>
  </si>
  <si>
    <t>Malediven</t>
  </si>
  <si>
    <t>MV</t>
  </si>
  <si>
    <t>Mali</t>
  </si>
  <si>
    <t>ML</t>
  </si>
  <si>
    <t>Malta</t>
  </si>
  <si>
    <t>MT</t>
  </si>
  <si>
    <t>Marianen</t>
  </si>
  <si>
    <t>MP</t>
  </si>
  <si>
    <t>Marokko</t>
  </si>
  <si>
    <t>MA</t>
  </si>
  <si>
    <t>Marshall Inseln</t>
  </si>
  <si>
    <t>MH</t>
  </si>
  <si>
    <t>Martinique</t>
  </si>
  <si>
    <t>MQ</t>
  </si>
  <si>
    <t>Mauretanien</t>
  </si>
  <si>
    <t>MR</t>
  </si>
  <si>
    <t>Mauritius</t>
  </si>
  <si>
    <t>MU</t>
  </si>
  <si>
    <t>Mayotte</t>
  </si>
  <si>
    <t>YT</t>
  </si>
  <si>
    <t>Mazedonien</t>
  </si>
  <si>
    <t>MK</t>
  </si>
  <si>
    <t>Mexiko</t>
  </si>
  <si>
    <t>MX</t>
  </si>
  <si>
    <t>Mikronesien</t>
  </si>
  <si>
    <t>FM</t>
  </si>
  <si>
    <t>Mocambique</t>
  </si>
  <si>
    <t>MZ</t>
  </si>
  <si>
    <t>Moldavien</t>
  </si>
  <si>
    <t>MD</t>
  </si>
  <si>
    <t>Monaco</t>
  </si>
  <si>
    <t>MC</t>
  </si>
  <si>
    <t>Mongolei</t>
  </si>
  <si>
    <t>MN</t>
  </si>
  <si>
    <t>Montenegro</t>
  </si>
  <si>
    <t>XM</t>
  </si>
  <si>
    <t>Montserrat</t>
  </si>
  <si>
    <t>MS</t>
  </si>
  <si>
    <t>Namibia</t>
  </si>
  <si>
    <t>NA</t>
  </si>
  <si>
    <t>Nauru</t>
  </si>
  <si>
    <t>NR</t>
  </si>
  <si>
    <t>Nepal</t>
  </si>
  <si>
    <t>NP</t>
  </si>
  <si>
    <t>Neukaledonien</t>
  </si>
  <si>
    <t>NC</t>
  </si>
  <si>
    <t>Neuseeland</t>
  </si>
  <si>
    <t>NZ</t>
  </si>
  <si>
    <t>Nicaragua</t>
  </si>
  <si>
    <t>NI</t>
  </si>
  <si>
    <t>Niederlande</t>
  </si>
  <si>
    <t>NL</t>
  </si>
  <si>
    <t>Niederländische Antillen</t>
  </si>
  <si>
    <t>AN</t>
  </si>
  <si>
    <t>Niger</t>
  </si>
  <si>
    <t>NE</t>
  </si>
  <si>
    <t>Nigeria</t>
  </si>
  <si>
    <t>NG</t>
  </si>
  <si>
    <t>Niue</t>
  </si>
  <si>
    <t>NU</t>
  </si>
  <si>
    <t>Nord Korea</t>
  </si>
  <si>
    <t>KP</t>
  </si>
  <si>
    <t>Norfolk Inseln</t>
  </si>
  <si>
    <t>NF</t>
  </si>
  <si>
    <t>Norwegen</t>
  </si>
  <si>
    <t>NO</t>
  </si>
  <si>
    <t>Oman</t>
  </si>
  <si>
    <t>OM</t>
  </si>
  <si>
    <t>Österreich</t>
  </si>
  <si>
    <t>AT</t>
  </si>
  <si>
    <t>Pakistan</t>
  </si>
  <si>
    <t>PK</t>
  </si>
  <si>
    <t>Palästina</t>
  </si>
  <si>
    <t>PS</t>
  </si>
  <si>
    <t>Palau</t>
  </si>
  <si>
    <t>PW</t>
  </si>
  <si>
    <t>Panama</t>
  </si>
  <si>
    <t>PA</t>
  </si>
  <si>
    <t>Papua Neuguinea</t>
  </si>
  <si>
    <t>PG</t>
  </si>
  <si>
    <t>Paraguay</t>
  </si>
  <si>
    <t>PY</t>
  </si>
  <si>
    <t>Peru</t>
  </si>
  <si>
    <t>PE</t>
  </si>
  <si>
    <t>Philippinen</t>
  </si>
  <si>
    <t>PH</t>
  </si>
  <si>
    <t>Pitcairn</t>
  </si>
  <si>
    <t>PN</t>
  </si>
  <si>
    <t>Polen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</si>
  <si>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</si>
  <si>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</si>
  <si>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</si>
  <si>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</si>
  <si>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</si>
  <si>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</si>
  <si>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</si>
  <si>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</si>
  <si>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</si>
  <si>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Ruanda</t>
  </si>
  <si>
    <t>RW</t>
  </si>
  <si>
    <t>Rumänien</t>
  </si>
  <si>
    <t>RO</t>
  </si>
  <si>
    <t>Rußland</t>
  </si>
  <si>
    <t>RU</t>
  </si>
  <si>
    <t>Saint Lucia</t>
  </si>
  <si>
    <t>LC</t>
  </si>
  <si>
    <t>Sambia</t>
  </si>
  <si>
    <t>ZM</t>
  </si>
  <si>
    <t>Samoa</t>
  </si>
  <si>
    <t>AS</t>
  </si>
  <si>
    <t>WS</t>
  </si>
  <si>
    <t>San Marino</t>
  </si>
  <si>
    <t>SM</t>
  </si>
  <si>
    <t>Sao Tome</t>
  </si>
  <si>
    <t>ST</t>
  </si>
  <si>
    <t>Saudi Arabien</t>
  </si>
  <si>
    <t>SA</t>
  </si>
  <si>
    <t>Schweden</t>
  </si>
  <si>
    <t>SE</t>
  </si>
  <si>
    <t>Schweiz</t>
  </si>
  <si>
    <t>CH</t>
  </si>
  <si>
    <t>Senegal</t>
  </si>
  <si>
    <t>SN</t>
  </si>
  <si>
    <t>SERBIA AND MONTENEGRO</t>
  </si>
  <si>
    <t>CS</t>
  </si>
  <si>
    <t>Serbien</t>
  </si>
  <si>
    <t>XS</t>
  </si>
  <si>
    <t>Seychellen</t>
  </si>
  <si>
    <t>SC</t>
  </si>
  <si>
    <t>Sierra Leone</t>
  </si>
  <si>
    <t>SL</t>
  </si>
  <si>
    <t>Singapur</t>
  </si>
  <si>
    <t>SG</t>
  </si>
  <si>
    <t>Slowakei -slowakische Republik-</t>
  </si>
  <si>
    <t>SK</t>
  </si>
  <si>
    <t>Slowenien</t>
  </si>
  <si>
    <t>SI</t>
  </si>
  <si>
    <t>Solomon Inseln</t>
  </si>
  <si>
    <t>SB</t>
  </si>
  <si>
    <t>Somalia</t>
  </si>
  <si>
    <t>SO</t>
  </si>
  <si>
    <t>South Georgia, South Sandwich Isl.</t>
  </si>
  <si>
    <t>GS</t>
  </si>
  <si>
    <t>Spanien</t>
  </si>
  <si>
    <t>ES</t>
  </si>
  <si>
    <t>Sri Lanka</t>
  </si>
  <si>
    <t>LK</t>
  </si>
  <si>
    <t>St. Barthélemy</t>
  </si>
  <si>
    <t>BL</t>
  </si>
  <si>
    <t>St. Helena</t>
  </si>
  <si>
    <t>SH</t>
  </si>
  <si>
    <t>St. Kitts Nevis Anguilla</t>
  </si>
  <si>
    <t>KN</t>
  </si>
  <si>
    <t>St. Pierre und Miquelon</t>
  </si>
  <si>
    <t>PM</t>
  </si>
  <si>
    <t>St. Vincent</t>
  </si>
  <si>
    <t>VC</t>
  </si>
  <si>
    <t>Süd Korea</t>
  </si>
  <si>
    <t>KR</t>
  </si>
  <si>
    <t>Südafrika</t>
  </si>
  <si>
    <t>ZA</t>
  </si>
  <si>
    <t>Sudan</t>
  </si>
  <si>
    <t>SD</t>
  </si>
  <si>
    <t>Südsudan</t>
  </si>
  <si>
    <t>SS</t>
  </si>
  <si>
    <t>Surinam</t>
  </si>
  <si>
    <t>SR</t>
  </si>
  <si>
    <t>Svalbard und Jan Mayen Islands</t>
  </si>
  <si>
    <t>SJ</t>
  </si>
  <si>
    <t>Swasiland</t>
  </si>
  <si>
    <t>SZ</t>
  </si>
  <si>
    <t>Syrien</t>
  </si>
  <si>
    <t>SY</t>
  </si>
  <si>
    <t>Tadschikistan</t>
  </si>
  <si>
    <t>TJ</t>
  </si>
  <si>
    <t>Taiwan</t>
  </si>
  <si>
    <t>TW</t>
  </si>
  <si>
    <t>Tansania</t>
  </si>
  <si>
    <t>TZ</t>
  </si>
  <si>
    <t>Thailand</t>
  </si>
  <si>
    <t>TH</t>
  </si>
  <si>
    <t>Timor</t>
  </si>
  <si>
    <t>TP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</si>
  <si>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</si>
  <si>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</si>
  <si>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</si>
  <si>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</si>
  <si>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</si>
  <si>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</si>
  <si>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</si>
  <si>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</si>
  <si>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Tobago</t>
  </si>
  <si>
    <t>TT</t>
  </si>
  <si>
    <t>Tristan da Cunha</t>
  </si>
  <si>
    <t>TA</t>
  </si>
  <si>
    <t>Tschad</t>
  </si>
  <si>
    <t>TD</t>
  </si>
  <si>
    <t>Tschechische Republik</t>
  </si>
  <si>
    <t>CZ</t>
  </si>
  <si>
    <t>Tunesien</t>
  </si>
  <si>
    <t>TN</t>
  </si>
  <si>
    <t>TR</t>
  </si>
  <si>
    <t>Turkmenistan</t>
  </si>
  <si>
    <t>TM</t>
  </si>
  <si>
    <t>Turks und Kaikos Inseln</t>
  </si>
  <si>
    <t>TC</t>
  </si>
  <si>
    <t>Tuvalu</t>
  </si>
  <si>
    <t>TV</t>
  </si>
  <si>
    <t>Uganda</t>
  </si>
  <si>
    <t>UG</t>
  </si>
  <si>
    <t>Ukraine</t>
  </si>
  <si>
    <t>UA</t>
  </si>
  <si>
    <t>Ungarn</t>
  </si>
  <si>
    <t>HU</t>
  </si>
  <si>
    <t>United Kingdom</t>
  </si>
  <si>
    <t>UNITED STATES MINOR OUTLYING ISLANDS</t>
  </si>
  <si>
    <t>UM</t>
  </si>
  <si>
    <t>Uruguay</t>
  </si>
  <si>
    <t>UY</t>
  </si>
  <si>
    <t>Usbekistan</t>
  </si>
  <si>
    <t>UZ</t>
  </si>
  <si>
    <t>Vanuatu</t>
  </si>
  <si>
    <t>VU</t>
  </si>
  <si>
    <t>Vatikan</t>
  </si>
  <si>
    <t>VA</t>
  </si>
  <si>
    <t>Venezuela</t>
  </si>
  <si>
    <t>VE</t>
  </si>
  <si>
    <t>Vereinigte Arabische Emirate</t>
  </si>
  <si>
    <t>AE</t>
  </si>
  <si>
    <t>Vereinigte Staaten von Amerika</t>
  </si>
  <si>
    <t>US</t>
  </si>
  <si>
    <t>Vietnam</t>
  </si>
  <si>
    <t>VN</t>
  </si>
  <si>
    <t>Virgin Island (Brit.)</t>
  </si>
  <si>
    <t>VG</t>
  </si>
  <si>
    <t>Virgin Island (USA)</t>
  </si>
  <si>
    <t>VI</t>
  </si>
  <si>
    <t>Wallis et Futuna</t>
  </si>
  <si>
    <t>WF</t>
  </si>
  <si>
    <t>Weißrußland</t>
  </si>
  <si>
    <t>BY</t>
  </si>
  <si>
    <t>Westsahara</t>
  </si>
  <si>
    <t>EH</t>
  </si>
  <si>
    <t>Zentralafrikanische Republik</t>
  </si>
  <si>
    <t>CF</t>
  </si>
  <si>
    <t>Zimbabwe</t>
  </si>
  <si>
    <t>ZW</t>
  </si>
  <si>
    <t>Zypern</t>
  </si>
  <si>
    <t>CY</t>
  </si>
  <si>
    <t>Bank</t>
  </si>
  <si>
    <t>IBAN Ohne Leerzeichen</t>
  </si>
  <si>
    <t>IBAN Prüfung</t>
  </si>
  <si>
    <t>IBAN Druck</t>
  </si>
  <si>
    <t>DE85390700200105035000</t>
  </si>
  <si>
    <t>Folgende Formel dient der Prüfung einer IBAN bzw. der Formatierung in die Druckform</t>
  </si>
  <si>
    <t>BRIEFNAME1</t>
  </si>
  <si>
    <t>KUNDENFIBU</t>
  </si>
  <si>
    <t>ADRESSESPERREN</t>
  </si>
  <si>
    <t>PARTNERJN</t>
  </si>
  <si>
    <t>PARTNERNR</t>
  </si>
  <si>
    <t>LIEFERFIBU</t>
  </si>
  <si>
    <t>FIBU_INLAND</t>
  </si>
  <si>
    <t>FIBU_EG</t>
  </si>
  <si>
    <t>FIBU_AUSLAND</t>
  </si>
  <si>
    <t>KOSTENSTELLE</t>
  </si>
  <si>
    <t>USTIDNR</t>
  </si>
  <si>
    <t>FACTORING</t>
  </si>
  <si>
    <t>ILNNR</t>
  </si>
  <si>
    <t>MITGLIEDSNR</t>
  </si>
  <si>
    <t>KONTOINHABER</t>
  </si>
  <si>
    <t>BLZ</t>
  </si>
  <si>
    <t>SWIFT</t>
  </si>
  <si>
    <t>IBAN</t>
  </si>
  <si>
    <t>BANK</t>
  </si>
  <si>
    <t>BANK_PLZ</t>
  </si>
  <si>
    <t>BANK_ORT</t>
  </si>
  <si>
    <t>KK_NR</t>
  </si>
  <si>
    <t>KK_MOPS</t>
  </si>
  <si>
    <t>KK_GUELTIG_VON</t>
  </si>
  <si>
    <t>KK_GUELTIG_BIS</t>
  </si>
  <si>
    <t>KK_INSTITUT</t>
  </si>
  <si>
    <t>KK_INHABER</t>
  </si>
  <si>
    <t>WAEHRUNG</t>
  </si>
  <si>
    <t>SAMMELRECHNUNG</t>
  </si>
  <si>
    <t>SAMMELDRUCK</t>
  </si>
  <si>
    <t>MAHNEN</t>
  </si>
  <si>
    <t>LIEFERSPERRE</t>
  </si>
  <si>
    <t>NOTIZ</t>
  </si>
  <si>
    <t>BEMERKUNG</t>
  </si>
  <si>
    <t>DRUCKAALR</t>
  </si>
  <si>
    <t>ERSTKONTAKTAM</t>
  </si>
  <si>
    <t>ERSTKONTAKTBEM</t>
  </si>
  <si>
    <t>BRANCHE</t>
  </si>
  <si>
    <t>BELEG_KUNDE</t>
  </si>
  <si>
    <t>BELEG_LIEFERANT</t>
  </si>
  <si>
    <t>RABATT1_TEXT</t>
  </si>
  <si>
    <t>RABATT1</t>
  </si>
  <si>
    <t>RABATT2_TEXT</t>
  </si>
  <si>
    <t>RABATT2</t>
  </si>
  <si>
    <t>L_EIGENEKUNDENNR</t>
  </si>
  <si>
    <t>L_ZAHLART</t>
  </si>
  <si>
    <t>L_OHNEMWST</t>
  </si>
  <si>
    <t>L_LIEFERSPERRE</t>
  </si>
  <si>
    <t>L_LIEFERZEIT</t>
  </si>
  <si>
    <t>L_BEMERKUNG</t>
  </si>
  <si>
    <t>ARL_KD_ADR_ID</t>
  </si>
  <si>
    <t>WSA_PRIORITAET</t>
  </si>
  <si>
    <t>SCK_PRIORITAET</t>
  </si>
  <si>
    <t>ERSTER_UMSATZ</t>
  </si>
  <si>
    <t>NEUUMSATZ_GUELTIG_BIS</t>
  </si>
  <si>
    <t>VERTRETER1</t>
  </si>
  <si>
    <t>PROVISIONSATZ1_NEU</t>
  </si>
  <si>
    <t>PROVISIONSATZ1_ALT</t>
  </si>
  <si>
    <t>VERTRETER2</t>
  </si>
  <si>
    <t>PROVISIONSATZ2_NEU</t>
  </si>
  <si>
    <t>PROVISIONSATZ2_ALT</t>
  </si>
  <si>
    <t>VERTRETER3</t>
  </si>
  <si>
    <t>PROVISIONSATZ3_NEU</t>
  </si>
  <si>
    <t>PROVISIONSATZ3_ALT</t>
  </si>
  <si>
    <t>STEUERNR</t>
  </si>
  <si>
    <t>DATEVUEBERGABE</t>
  </si>
  <si>
    <t>KARTENNUMMER</t>
  </si>
  <si>
    <t>ABC</t>
  </si>
  <si>
    <t>XYZ</t>
  </si>
  <si>
    <t>ABC_KENNUNG</t>
  </si>
  <si>
    <t>VERWENDETEREK</t>
  </si>
  <si>
    <t>SAMMELRECH_ADRESSNR</t>
  </si>
  <si>
    <t>HAUPTADRESSNR</t>
  </si>
  <si>
    <t>WEB_ID</t>
  </si>
  <si>
    <t>WEB_KENNWORT</t>
  </si>
  <si>
    <t>WEB_EMAIL</t>
  </si>
  <si>
    <t>INTERNETJN</t>
  </si>
  <si>
    <t>B01</t>
  </si>
  <si>
    <t>B02</t>
  </si>
  <si>
    <t>B03</t>
  </si>
  <si>
    <t>B04</t>
  </si>
  <si>
    <t>B05</t>
  </si>
  <si>
    <t>D01</t>
  </si>
  <si>
    <t>D02</t>
  </si>
  <si>
    <t>D03</t>
  </si>
  <si>
    <t>D04</t>
  </si>
  <si>
    <t>D05</t>
  </si>
  <si>
    <t>S10</t>
  </si>
  <si>
    <t>I01</t>
  </si>
  <si>
    <t>I02</t>
  </si>
  <si>
    <t>I03</t>
  </si>
  <si>
    <t>I04</t>
  </si>
  <si>
    <t>I05</t>
  </si>
  <si>
    <t>SUCHENAME1</t>
  </si>
  <si>
    <t>SUCHESTRASSE</t>
  </si>
  <si>
    <t>SUCHEPLZ</t>
  </si>
  <si>
    <t>SUCHEORT</t>
  </si>
  <si>
    <t>SUCHETELEFON1</t>
  </si>
  <si>
    <t>SUCHETELEFON2</t>
  </si>
  <si>
    <t>SUCHEMOBIL</t>
  </si>
  <si>
    <t>SUCHETELEFAX1</t>
  </si>
  <si>
    <t>SUCHEEMAIL</t>
  </si>
  <si>
    <t>SUCHEVOLLTEXT</t>
  </si>
  <si>
    <t>SOUNDEXNAME</t>
  </si>
  <si>
    <t>SOUNDEXSTRASSE</t>
  </si>
  <si>
    <t>SOUNDEXORT</t>
  </si>
  <si>
    <t>ANG_DT</t>
  </si>
  <si>
    <t>ANG_AM</t>
  </si>
  <si>
    <t>GEA_DT</t>
  </si>
  <si>
    <t>ANG_VON</t>
  </si>
  <si>
    <t>GEA_AM</t>
  </si>
  <si>
    <t>GEA_VON</t>
  </si>
  <si>
    <t>SUCHEEMAIL_KURZ</t>
  </si>
  <si>
    <t>ABW_LBDZAR</t>
  </si>
  <si>
    <t>ADSADRESSNR</t>
  </si>
  <si>
    <t>ETIKETTENTYP</t>
  </si>
  <si>
    <t>ETIDEFINITION</t>
  </si>
  <si>
    <t>ETIANZ</t>
  </si>
  <si>
    <t>MINDESTBESTELLWERT</t>
  </si>
  <si>
    <t>PRAEMIEN_PUNKTE</t>
  </si>
  <si>
    <t>HANDELSREGISTER</t>
  </si>
  <si>
    <t>AMTSGERICHT</t>
  </si>
  <si>
    <t>BUNDESLAND</t>
  </si>
  <si>
    <t>STAPELVERARBEITUNG</t>
  </si>
  <si>
    <t>ANZ_TEILLIEFERUNGEN</t>
  </si>
  <si>
    <t>LKZ_ID</t>
  </si>
  <si>
    <t>SPR_ID</t>
  </si>
  <si>
    <t>ZUST_MITARBEITER_BEN_ID</t>
  </si>
  <si>
    <t>L_ZUST_MITARBEITER_BEN_ID</t>
  </si>
  <si>
    <t>L_DRUCKAALR</t>
  </si>
  <si>
    <t>KURZNAME</t>
  </si>
  <si>
    <t>ANG_BEN_ID</t>
  </si>
  <si>
    <t>GEA_BEN_ID</t>
  </si>
  <si>
    <t>INTERN_JN</t>
  </si>
  <si>
    <t>L_DRUCKART</t>
  </si>
  <si>
    <t>K_DRUCKART</t>
  </si>
  <si>
    <t>KAS_REPLIKATIONSART</t>
  </si>
  <si>
    <t>ZUST_MITARBEITER_BEN_BENUTZER</t>
  </si>
  <si>
    <t>L_ZUST_MITARBEITER_BEN_BENUTZER</t>
  </si>
  <si>
    <t>FACTORING_JN</t>
  </si>
  <si>
    <t>STAPEL_PRIORITAET</t>
  </si>
  <si>
    <t>KOMMISSIONIERUNG_IN_BELEGART</t>
  </si>
  <si>
    <t>WEB_KENNWORT_MD5</t>
  </si>
  <si>
    <t>DMS_SICHERHEITSSTUFE</t>
  </si>
  <si>
    <t>VORGABE_BLOCKIERT_JN</t>
  </si>
  <si>
    <t>ADR_FST_ID</t>
  </si>
  <si>
    <t>VORGABE_ABSCHLUSS_VK_AUFTRAG</t>
  </si>
  <si>
    <t>TICKET_BENUTZER</t>
  </si>
  <si>
    <t>TICKET_KENNWORT</t>
  </si>
  <si>
    <t>TICKET_VEROEFFENTLICHEN_JN</t>
  </si>
  <si>
    <t>KONTONR</t>
  </si>
  <si>
    <t>USTIDNR_GEPRUEFT_JN</t>
  </si>
  <si>
    <t>SUCHENAME2</t>
  </si>
  <si>
    <t>SUCHENAME3</t>
  </si>
  <si>
    <t>BE_FTP_EXPORT</t>
  </si>
  <si>
    <t>ERSTLASTSCHRIFT_ERFOLGT_JN</t>
  </si>
  <si>
    <t>AKTIONPREISE_IGNORIEREN_JN</t>
  </si>
  <si>
    <t>LF_STECKENLSERZEUGENBEI</t>
  </si>
  <si>
    <t>B13_JN</t>
  </si>
  <si>
    <t>RE_MAIL_BETREFF</t>
  </si>
  <si>
    <t>DMS_UPDATE_VERSCHLAGWORTUNG_JN</t>
  </si>
  <si>
    <t>SEPA_MANDATSREFERENZ</t>
  </si>
  <si>
    <t>SEPA_MANDATSDATUM</t>
  </si>
  <si>
    <t>ARCHIVIERT_JN</t>
  </si>
  <si>
    <t>UNVOLLSTAENDIG_JN</t>
  </si>
  <si>
    <t>PGR_ID</t>
  </si>
  <si>
    <t>COORD_LATITUDE</t>
  </si>
  <si>
    <t>COORD_LONGITUDE</t>
  </si>
  <si>
    <t>L_BEWERTUNG</t>
  </si>
  <si>
    <t>MSV3_URL</t>
  </si>
  <si>
    <t>MSV3_BENUTZER</t>
  </si>
  <si>
    <t>MSV3_PASSWORT</t>
  </si>
  <si>
    <t>DEINWIES</t>
  </si>
  <si>
    <t>Frau</t>
  </si>
  <si>
    <t>Deines, Lina</t>
  </si>
  <si>
    <t>Hauptgasse 89</t>
  </si>
  <si>
    <t>65002</t>
  </si>
  <si>
    <t>Wiesbaden</t>
  </si>
  <si>
    <t>0621/3366522</t>
  </si>
  <si>
    <t>lina@deines.de</t>
  </si>
  <si>
    <t>Sehr geehrte Frau Deines,</t>
  </si>
  <si>
    <t>Lina Deines</t>
  </si>
  <si>
    <t>10027</t>
  </si>
  <si>
    <t>57450120</t>
  </si>
  <si>
    <t>MALADE51NWD</t>
  </si>
  <si>
    <t>DE5612345678900057450120</t>
  </si>
  <si>
    <t>Sparkasse Neuwied</t>
  </si>
  <si>
    <t>56510</t>
  </si>
  <si>
    <t>Neuwied</t>
  </si>
  <si>
    <t>VK</t>
  </si>
  <si>
    <t>UPS</t>
  </si>
  <si>
    <t>1111</t>
  </si>
  <si>
    <t>BELEG</t>
  </si>
  <si>
    <t>1231234567895</t>
  </si>
  <si>
    <t>001</t>
  </si>
  <si>
    <t>DEINES, LINA</t>
  </si>
  <si>
    <t>HAUPTGASSE 89</t>
  </si>
  <si>
    <t>WIESBADEN</t>
  </si>
  <si>
    <t>06213366522</t>
  </si>
  <si>
    <t>LINA@DEINES.DE</t>
  </si>
  <si>
    <t xml:space="preserve">100081
10027
-1
DEINES, LINA
HAUPTGASSE 89
65002
WIESBADEN
0621-3366522
LINA@DEINES.DE
001
</t>
  </si>
  <si>
    <t>D524</t>
  </si>
  <si>
    <t>H132</t>
  </si>
  <si>
    <t>W213</t>
  </si>
  <si>
    <t>VAE</t>
  </si>
  <si>
    <t>Deines, Lina Wiesbaden</t>
  </si>
  <si>
    <t>1234567890</t>
  </si>
  <si>
    <t>Erste Telefonnummer</t>
  </si>
  <si>
    <t>Zweite Telefonnummer</t>
  </si>
  <si>
    <t>Email-Adresse</t>
  </si>
  <si>
    <t>Anrede für die Briefform</t>
  </si>
  <si>
    <t>Höhe des Kreditlimits eintragen.</t>
  </si>
  <si>
    <t>Sehr geehrte Damen und Herren,</t>
  </si>
  <si>
    <t>Landeskennzeichen sind stets zweistellig, in Altsystemen werden jedoch häufig noch einstellige Kennzeichnungen oder der Landesname verwendet. Mit dem hier verwendeten SVERWEIS kann eine Ersetzungstabelle genutzt werden (Reiter "LKZ").</t>
  </si>
  <si>
    <t xml:space="preserve">Sollte in Ergbnisliste LKZ  (Spalte B) ein #NV stehen so wurde keine Entsprechung gefunden. Ursache hierfür sind "alternative Scheibweisen" im Altsystem (wie z.B. Ireland oder D oder Germany). In diesem Fall ergänzen Sie bitte die Tabelle LKZ (gelb markiert). </t>
  </si>
  <si>
    <t>Postleitzahl</t>
  </si>
  <si>
    <t>ID ist stets die Zeilennummer aus einer Tabelle, und wird hier freigelassen.</t>
  </si>
  <si>
    <t>Max. 30 Zeichen</t>
  </si>
  <si>
    <t>Faxnummer</t>
  </si>
  <si>
    <t>Mobilfunknummer</t>
  </si>
  <si>
    <t>In Vario wird Name1 einer Privatperson als "Nachname" (komma) "Vorname" geführt.</t>
  </si>
  <si>
    <t>DE39 5776 1591 7132 9137 00</t>
  </si>
  <si>
    <t>Handelt es sich bei der Adresse um einen Kunden?</t>
  </si>
  <si>
    <t>Handelt es sich bei der Adresse um einen Lieferanten?</t>
  </si>
  <si>
    <t>Abrechnung für diese Adresse mit oder ohne MwSt.?</t>
  </si>
  <si>
    <r>
      <t xml:space="preserve">Aus dem Altsystem erhalten Sie </t>
    </r>
    <r>
      <rPr>
        <b/>
        <sz val="11"/>
        <color theme="1"/>
        <rFont val="Calibri"/>
        <family val="2"/>
        <scheme val="minor"/>
      </rPr>
      <t>zwei</t>
    </r>
    <r>
      <rPr>
        <sz val="11"/>
        <color theme="1"/>
        <rFont val="Calibri"/>
        <family val="2"/>
        <charset val="1"/>
        <scheme val="minor"/>
      </rPr>
      <t xml:space="preserve"> Felder mit Vorname und Nachname:</t>
    </r>
  </si>
  <si>
    <r>
      <t xml:space="preserve">Aus dem Altsystem erhalten Sie </t>
    </r>
    <r>
      <rPr>
        <b/>
        <sz val="11"/>
        <color theme="1"/>
        <rFont val="Calibri"/>
        <family val="2"/>
        <scheme val="minor"/>
      </rPr>
      <t>ein</t>
    </r>
    <r>
      <rPr>
        <sz val="11"/>
        <color theme="1"/>
        <rFont val="Calibri"/>
        <family val="2"/>
        <charset val="1"/>
        <scheme val="minor"/>
      </rPr>
      <t xml:space="preserve"> Feld mit Vorname und Nachname:</t>
    </r>
  </si>
  <si>
    <t>Bezeichnung für die Adresse</t>
  </si>
  <si>
    <t>Feld</t>
  </si>
  <si>
    <t>Beschreibung-1</t>
  </si>
  <si>
    <t>Beschreibung-2</t>
  </si>
  <si>
    <t>Notwendig!</t>
  </si>
  <si>
    <t>Optional.</t>
  </si>
  <si>
    <t>Empfohlen. Aber keine Pflicht.</t>
  </si>
  <si>
    <t>Bitte leer lassen.</t>
  </si>
  <si>
    <t>Bruttofakturierung für Privatkunden (B2C). Nettofakturierung bspw. für B2B-Partner.</t>
  </si>
  <si>
    <t>1 = Bruttofakturiert, 0 = Nettofakturiert</t>
  </si>
  <si>
    <t>Tabelle: ADR</t>
  </si>
  <si>
    <t>Homepage/Website</t>
  </si>
  <si>
    <t>Wird hier eingetragen, wenn es sich bei Adresse um Kunden handelt. Auf Nummernkreise in Vario und Debitoren in der Fibu achten. Nr. muss eindeutig sein.</t>
  </si>
  <si>
    <t>Wird hier eingetragen, wenn es sich bei Adresse um Lieferanten handelt. Auf Nummernkreise in Vario und Kreditoren in der Fibu achten. Nr. muss eindeutig sein.</t>
  </si>
  <si>
    <t xml:space="preserve">Länderkennzeichen nach ISO 3166-1 ALPHA-2, z.B. Deutschland = DE. </t>
  </si>
  <si>
    <t>Namenszusatz für Adresse</t>
  </si>
  <si>
    <r>
      <t xml:space="preserve">Kundennr. </t>
    </r>
    <r>
      <rPr>
        <b/>
        <sz val="11"/>
        <color theme="1"/>
        <rFont val="Calibri"/>
        <family val="2"/>
        <scheme val="minor"/>
      </rPr>
      <t>Pflicht falls KUNDEJN mit "J" gefüllt.</t>
    </r>
  </si>
  <si>
    <r>
      <t xml:space="preserve">Lieferantennr. </t>
    </r>
    <r>
      <rPr>
        <b/>
        <sz val="11"/>
        <color theme="1"/>
        <rFont val="Calibri"/>
        <family val="2"/>
        <scheme val="minor"/>
      </rPr>
      <t>Pflicht falls LIEFERJN mit "J" gefüllt.</t>
    </r>
  </si>
  <si>
    <t>(Erlaubte Werte bzgl. Feld)</t>
  </si>
  <si>
    <t>(Maximale Zeichenzahl)</t>
  </si>
  <si>
    <t>(In VARIO)</t>
  </si>
  <si>
    <t>1.1.9.1.</t>
  </si>
  <si>
    <t>1.4.1. "Zahlungsbedingungen verwalten"</t>
  </si>
  <si>
    <t>1.5.3. "Lieferbedingungen verwalten"</t>
  </si>
  <si>
    <t>J, N</t>
  </si>
  <si>
    <t>1.1.9.2. "Anreden verwalten" / manueller Eintrag</t>
  </si>
  <si>
    <t>Anredeform für die Adresse, z.B. "An", "Herr", "Frau", "Firma"</t>
  </si>
  <si>
    <t>Strasse mit Hausnummer</t>
  </si>
  <si>
    <t>Legende (Felder):</t>
  </si>
  <si>
    <t>Bzgl. nachträgliches Einpflegen: Acht Zeichen. Standardmäßig erste vier Buchstaben aus Feld "Name 1" und erste vier Buchstaben aus Feld "Ort". Kann jedoch auch manuell vergeben werden.</t>
  </si>
  <si>
    <t>Bei Personennamen lautet die VARIO Standardschreibweise "Nachname,_Vorname"</t>
  </si>
  <si>
    <t>Siehe Beschreibung links</t>
  </si>
  <si>
    <t>Eigene Kundennummer bei einem Lieferanten, falls man selbst dort Kunde ist.</t>
  </si>
  <si>
    <t>Zahlart für Lieferantenrechnungen.</t>
  </si>
  <si>
    <t>Lieferbedingung für Lieferantenlieferungen.</t>
  </si>
  <si>
    <t>Standard-Zahlart, die dieser Adresse zugeordnet ist.</t>
  </si>
  <si>
    <t>Standard-Lieferbedingung, die dieser Adresse zugeordnet ist.</t>
  </si>
  <si>
    <t>1 oder 0</t>
  </si>
  <si>
    <t>Die Titel der Freifelder lassen sich in der VARIO umbenennen.</t>
  </si>
  <si>
    <t>Anstatt der hier rot markierten Felder muss für den Import ein aus anderen Feldern zusammengesetzter Schlüssel genutzt werden</t>
  </si>
  <si>
    <t>Die Lieferart, die hier importiert wird, muss vor dem Import so in der VARIO vorliegen. Siehe Spalte F.</t>
  </si>
  <si>
    <t>Die Zahlungsart, die hier importiert wird, muss vor dem Import so in der VARIO vorliegen. Siehe Spalte F.</t>
  </si>
  <si>
    <r>
      <t xml:space="preserve">Wird beim Import </t>
    </r>
    <r>
      <rPr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charset val="1"/>
        <scheme val="minor"/>
      </rPr>
      <t xml:space="preserve"> automatisch gebildet, sondern bei Adress-Eingabe in VARIO. Kann aber auch direkt importiert werden.</t>
    </r>
  </si>
  <si>
    <t>Wird in VARIO automatisch vergeben, falls in der Importdatei keine angegeben ist. Allerdings ist diese automatische Vergabe je nach Menge der zu importierenden Adressen ggf. zeitintensiv.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</si>
</sst>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"/>
    <numFmt numFmtId="165" formatCode="#,###,##0.00"/>
    <numFmt numFmtId="166" formatCode="dd/mm/yyyy\ hh:mm:ss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165" fontId="0" fillId="0" borderId="0" xfId="0" applyNumberFormat="1" applyFont="1" applyFill="1" applyBorder="1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0" xfId="0" quotePrefix="1"/>
    <xf numFmtId="0" fontId="0" fillId="4" borderId="0" xfId="0" applyFill="1"/>
    <xf numFmtId="0" fontId="0" fillId="5" borderId="0" xfId="0" applyFill="1"/>
    <xf numFmtId="0" fontId="0" fillId="0" borderId="0" xfId="0" applyAlignment="1">
      <alignment vertical="top"/>
    </xf>
    <xf numFmtId="0" fontId="0" fillId="5" borderId="0" xfId="0" applyFill="1" applyAlignment="1">
      <alignment vertical="top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0" borderId="0" xfId="0" applyNumberFormat="1" applyFont="1" applyFill="1" applyBorder="1" applyAlignment="1">
      <alignment vertical="top"/>
    </xf>
    <xf numFmtId="0" fontId="0" fillId="7" borderId="0" xfId="0" applyFill="1"/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164" fontId="0" fillId="0" borderId="0" xfId="0" applyNumberFormat="1" applyFill="1" applyAlignment="1">
      <alignment vertical="top"/>
    </xf>
    <xf numFmtId="0" fontId="0" fillId="8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7" borderId="0" xfId="0" applyFont="1" applyFill="1" applyBorder="1"/>
    <xf numFmtId="0" fontId="0" fillId="5" borderId="0" xfId="0" applyFill="1" applyAlignment="1">
      <alignment wrapText="1"/>
    </xf>
    <xf numFmtId="0" fontId="5" fillId="9" borderId="0" xfId="0" applyFont="1" applyFill="1"/>
    <xf numFmtId="0" fontId="0" fillId="8" borderId="0" xfId="0" applyFill="1"/>
    <xf numFmtId="0" fontId="0" fillId="0" borderId="0" xfId="0" applyFont="1"/>
    <xf numFmtId="0" fontId="2" fillId="0" borderId="0" xfId="0" applyFont="1"/>
    <xf numFmtId="0" fontId="5" fillId="9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Alignment="1">
      <alignment wrapText="1"/>
    </xf>
    <xf numFmtId="49" fontId="0" fillId="8" borderId="0" xfId="0" applyNumberFormat="1" applyFill="1" applyAlignment="1">
      <alignment wrapText="1"/>
    </xf>
    <xf numFmtId="49" fontId="0" fillId="0" borderId="0" xfId="0" applyNumberFormat="1" applyAlignment="1">
      <alignment vertical="top"/>
    </xf>
    <xf numFmtId="49" fontId="0" fillId="0" borderId="0" xfId="0" applyNumberFormat="1"/>
  </cellXfs>
  <cellStyles count="1">
    <cellStyle name="Standard" xfId="0" builtinId="0"/>
  </cellStyles>
  <dxfs count="3">
    <dxf>
      <fill>
        <patternFill>
          <bgColor rgb="FFFF0000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nas Martynski" id="{459530A7-C165-4A99-BD2F-9EA143CDA41E}" userId="Jonas Martynski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S1" dT="2021-12-06T15:59:24.51" personId="{459530A7-C165-4A99-BD2F-9EA143CDA41E}" id="{E11875E0-2EFC-446F-A1C4-E40A8856AD12}">
    <text>In "Importvorlage_einfach" heißt das Feld "L_EIGENKUNDENNR" (ein "E" fehlt)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1"/>
  <sheetViews>
    <sheetView zoomScaleNormal="100" workbookViewId="0">
      <selection activeCell="D11" sqref="D11"/>
    </sheetView>
  </sheetViews>
  <sheetFormatPr baseColWidth="10" defaultColWidth="9.140625" defaultRowHeight="15" x14ac:dyDescent="0.25"/>
  <cols>
    <col min="1" max="1" width="8"/>
    <col min="2" max="2" width="10"/>
    <col min="3" max="3" width="13"/>
    <col min="4" max="4" width="22"/>
    <col min="5" max="5" width="38" customWidth="1"/>
    <col min="6" max="6" width="32.28515625" customWidth="1"/>
    <col min="7" max="7" width="18.28515625" customWidth="1"/>
    <col min="8" max="8" width="41"/>
    <col min="9" max="9" width="4"/>
    <col min="10" max="10" width="11"/>
    <col min="11" max="11" width="31"/>
    <col min="12" max="12" width="24"/>
    <col min="13" max="13" width="20"/>
    <col min="14" max="14" width="24"/>
    <col min="15" max="15" width="21"/>
    <col min="16" max="16" width="46"/>
    <col min="17" max="17" width="36"/>
    <col min="18" max="18" width="59"/>
    <col min="19" max="19" width="9"/>
    <col min="20" max="20" width="11"/>
    <col min="21" max="23" width="9"/>
    <col min="24" max="24" width="10"/>
    <col min="25" max="26" width="12"/>
    <col min="27" max="27" width="19"/>
    <col min="28" max="28" width="12"/>
    <col min="29" max="30" width="4"/>
    <col min="31" max="31" width="13"/>
    <col min="32" max="32" width="7"/>
    <col min="33" max="33" width="16"/>
    <col min="34" max="34" width="27"/>
    <col min="35" max="35" width="4"/>
    <col min="36" max="36" width="27"/>
    <col min="37" max="37" width="33"/>
    <col min="38" max="38" width="17"/>
    <col min="39" max="39" width="18"/>
    <col min="40" max="40" width="29"/>
    <col min="41" max="41" width="12"/>
    <col min="42" max="42" width="22"/>
    <col min="43" max="43" width="47"/>
    <col min="44" max="44" width="42"/>
    <col min="45" max="45" width="15"/>
  </cols>
  <sheetData>
    <row r="1" spans="1:45" x14ac:dyDescent="0.25">
      <c r="A1" s="24" t="s">
        <v>0</v>
      </c>
      <c r="B1" s="24" t="s">
        <v>1</v>
      </c>
      <c r="C1" s="24" t="s">
        <v>2</v>
      </c>
      <c r="D1" s="21" t="s">
        <v>3</v>
      </c>
      <c r="E1" s="27" t="s">
        <v>4</v>
      </c>
      <c r="F1" s="9" t="s">
        <v>5</v>
      </c>
      <c r="G1" s="9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27" t="s">
        <v>11</v>
      </c>
      <c r="M1" s="9" t="s">
        <v>12</v>
      </c>
      <c r="N1" s="9" t="s">
        <v>13</v>
      </c>
      <c r="O1" s="9" t="s">
        <v>14</v>
      </c>
      <c r="P1" s="27" t="s">
        <v>15</v>
      </c>
      <c r="Q1" s="9" t="s">
        <v>16</v>
      </c>
      <c r="R1" s="9" t="s">
        <v>17</v>
      </c>
      <c r="S1" s="27" t="s">
        <v>18</v>
      </c>
      <c r="T1" s="27" t="s">
        <v>19</v>
      </c>
      <c r="U1" s="27" t="s">
        <v>20</v>
      </c>
      <c r="V1" s="27" t="s">
        <v>21</v>
      </c>
      <c r="W1" s="27" t="s">
        <v>22</v>
      </c>
      <c r="X1" s="27" t="s">
        <v>23</v>
      </c>
      <c r="Y1" s="27" t="s">
        <v>24</v>
      </c>
      <c r="Z1" s="27" t="s">
        <v>25</v>
      </c>
      <c r="AA1" s="6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27" t="s">
        <v>49</v>
      </c>
      <c r="AL1" s="27" t="s">
        <v>50</v>
      </c>
      <c r="AM1" s="27" t="s">
        <v>53</v>
      </c>
      <c r="AN1" s="1"/>
      <c r="AO1" s="1"/>
      <c r="AP1" s="1"/>
      <c r="AQ1" s="1"/>
      <c r="AR1" s="1"/>
      <c r="AS1" s="1"/>
    </row>
    <row r="2" spans="1:45" x14ac:dyDescent="0.25">
      <c r="A2" s="3"/>
      <c r="B2" s="3"/>
      <c r="C2" s="2"/>
      <c r="D2" s="2" t="s">
        <v>45</v>
      </c>
      <c r="E2" s="2" t="s">
        <v>46</v>
      </c>
      <c r="F2" s="2"/>
      <c r="G2" s="2"/>
      <c r="H2" s="2" t="s">
        <v>36</v>
      </c>
      <c r="I2" s="2" t="s">
        <v>37</v>
      </c>
      <c r="J2" s="2">
        <v>42651</v>
      </c>
      <c r="K2" s="2" t="s">
        <v>47</v>
      </c>
      <c r="L2" s="2" t="s">
        <v>48</v>
      </c>
      <c r="M2" s="2"/>
      <c r="N2" s="2"/>
      <c r="O2" s="2"/>
      <c r="P2" s="2"/>
      <c r="Q2" s="2"/>
      <c r="R2" s="2" t="s">
        <v>794</v>
      </c>
      <c r="S2" s="2" t="s">
        <v>38</v>
      </c>
      <c r="T2" s="2"/>
      <c r="U2" s="2" t="s">
        <v>38</v>
      </c>
      <c r="V2" s="2"/>
      <c r="W2" s="2" t="s">
        <v>40</v>
      </c>
      <c r="X2" s="2" t="s">
        <v>41</v>
      </c>
      <c r="Y2" s="2" t="s">
        <v>42</v>
      </c>
      <c r="Z2" s="4">
        <v>1000</v>
      </c>
      <c r="AA2" s="2" t="s">
        <v>43</v>
      </c>
      <c r="AB2" s="2"/>
      <c r="AC2" s="2"/>
      <c r="AD2" s="2"/>
      <c r="AE2" s="2"/>
      <c r="AF2" s="2"/>
      <c r="AG2" s="2"/>
      <c r="AH2" s="2"/>
      <c r="AI2" s="2"/>
      <c r="AJ2" s="2"/>
      <c r="AK2" s="14">
        <v>5630012</v>
      </c>
      <c r="AL2" s="2" t="s">
        <v>51</v>
      </c>
      <c r="AM2" s="2" t="s">
        <v>52</v>
      </c>
      <c r="AN2" s="2"/>
      <c r="AO2" s="2"/>
      <c r="AP2" s="2"/>
      <c r="AQ2" s="2"/>
      <c r="AR2" s="2"/>
      <c r="AS2" s="2"/>
    </row>
    <row r="21" spans="6:6" x14ac:dyDescent="0.25">
      <c r="F21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1EBD0-A0DA-4F7A-9FF4-BC7330774E84}">
  <dimension ref="A1:HA2"/>
  <sheetViews>
    <sheetView workbookViewId="0">
      <selection activeCell="G15" sqref="G15"/>
    </sheetView>
  </sheetViews>
  <sheetFormatPr baseColWidth="10" defaultRowHeight="15" x14ac:dyDescent="0.25"/>
  <cols>
    <col min="2" max="2" width="11.42578125" style="36"/>
  </cols>
  <sheetData>
    <row r="1" spans="1:209" x14ac:dyDescent="0.25">
      <c r="A1" s="15" t="s">
        <v>0</v>
      </c>
      <c r="B1" s="34" t="s">
        <v>1</v>
      </c>
      <c r="C1" s="9" t="s">
        <v>2</v>
      </c>
      <c r="D1" s="21" t="s">
        <v>3</v>
      </c>
      <c r="E1" s="6" t="s">
        <v>4</v>
      </c>
      <c r="F1" s="9" t="s">
        <v>5</v>
      </c>
      <c r="G1" s="9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t="s">
        <v>582</v>
      </c>
      <c r="T1" s="6" t="s">
        <v>18</v>
      </c>
      <c r="U1" s="6" t="s">
        <v>19</v>
      </c>
      <c r="V1" t="s">
        <v>583</v>
      </c>
      <c r="W1" s="6" t="s">
        <v>20</v>
      </c>
      <c r="X1" s="6" t="s">
        <v>21</v>
      </c>
      <c r="Y1" t="s">
        <v>584</v>
      </c>
      <c r="Z1" t="s">
        <v>585</v>
      </c>
      <c r="AA1" t="s">
        <v>586</v>
      </c>
      <c r="AB1" t="s">
        <v>587</v>
      </c>
      <c r="AC1" t="s">
        <v>588</v>
      </c>
      <c r="AD1" t="s">
        <v>589</v>
      </c>
      <c r="AE1" t="s">
        <v>590</v>
      </c>
      <c r="AF1" t="s">
        <v>591</v>
      </c>
      <c r="AG1" t="s">
        <v>592</v>
      </c>
      <c r="AH1" t="s">
        <v>593</v>
      </c>
      <c r="AI1" t="s">
        <v>594</v>
      </c>
      <c r="AJ1" t="s">
        <v>595</v>
      </c>
      <c r="AK1" t="s">
        <v>596</v>
      </c>
      <c r="AL1" t="s">
        <v>597</v>
      </c>
      <c r="AM1" t="s">
        <v>598</v>
      </c>
      <c r="AN1" t="s">
        <v>599</v>
      </c>
      <c r="AO1" t="s">
        <v>600</v>
      </c>
      <c r="AP1" t="s">
        <v>601</v>
      </c>
      <c r="AQ1" t="s">
        <v>602</v>
      </c>
      <c r="AR1" t="s">
        <v>603</v>
      </c>
      <c r="AS1" t="s">
        <v>604</v>
      </c>
      <c r="AT1" t="s">
        <v>605</v>
      </c>
      <c r="AU1" t="s">
        <v>606</v>
      </c>
      <c r="AV1" t="s">
        <v>607</v>
      </c>
      <c r="AW1" t="s">
        <v>608</v>
      </c>
      <c r="AX1" t="s">
        <v>609</v>
      </c>
      <c r="AY1" s="6" t="s">
        <v>22</v>
      </c>
      <c r="AZ1" s="6" t="s">
        <v>23</v>
      </c>
      <c r="BA1" s="6" t="s">
        <v>24</v>
      </c>
      <c r="BB1" t="s">
        <v>610</v>
      </c>
      <c r="BC1" t="s">
        <v>611</v>
      </c>
      <c r="BD1" t="s">
        <v>612</v>
      </c>
      <c r="BE1" t="s">
        <v>613</v>
      </c>
      <c r="BF1" s="6" t="s">
        <v>25</v>
      </c>
      <c r="BG1" t="s">
        <v>614</v>
      </c>
      <c r="BH1" t="s">
        <v>615</v>
      </c>
      <c r="BI1" t="s">
        <v>616</v>
      </c>
      <c r="BJ1" t="s">
        <v>617</v>
      </c>
      <c r="BK1" t="s">
        <v>618</v>
      </c>
      <c r="BL1" t="s">
        <v>619</v>
      </c>
      <c r="BM1" t="s">
        <v>620</v>
      </c>
      <c r="BN1" t="s">
        <v>621</v>
      </c>
      <c r="BO1" t="s">
        <v>622</v>
      </c>
      <c r="BP1" t="s">
        <v>623</v>
      </c>
      <c r="BQ1" t="s">
        <v>624</v>
      </c>
      <c r="BR1" t="s">
        <v>625</v>
      </c>
      <c r="BS1" s="6" t="s">
        <v>626</v>
      </c>
      <c r="BT1" s="6" t="s">
        <v>627</v>
      </c>
      <c r="BU1" s="6" t="s">
        <v>53</v>
      </c>
      <c r="BV1" t="s">
        <v>628</v>
      </c>
      <c r="BW1" t="s">
        <v>629</v>
      </c>
      <c r="BX1" t="s">
        <v>630</v>
      </c>
      <c r="BY1" t="s">
        <v>631</v>
      </c>
      <c r="BZ1" t="s">
        <v>632</v>
      </c>
      <c r="CA1" t="s">
        <v>633</v>
      </c>
      <c r="CB1" t="s">
        <v>634</v>
      </c>
      <c r="CC1" t="s">
        <v>635</v>
      </c>
      <c r="CD1" t="s">
        <v>636</v>
      </c>
      <c r="CE1" t="s">
        <v>637</v>
      </c>
      <c r="CF1" t="s">
        <v>638</v>
      </c>
      <c r="CG1" t="s">
        <v>639</v>
      </c>
      <c r="CH1" t="s">
        <v>640</v>
      </c>
      <c r="CI1" t="s">
        <v>641</v>
      </c>
      <c r="CJ1" t="s">
        <v>642</v>
      </c>
      <c r="CK1" t="s">
        <v>643</v>
      </c>
      <c r="CL1" t="s">
        <v>644</v>
      </c>
      <c r="CM1" t="s">
        <v>645</v>
      </c>
      <c r="CN1" t="s">
        <v>646</v>
      </c>
      <c r="CO1" t="s">
        <v>647</v>
      </c>
      <c r="CP1" t="s">
        <v>648</v>
      </c>
      <c r="CQ1" t="s">
        <v>649</v>
      </c>
      <c r="CR1" t="s">
        <v>650</v>
      </c>
      <c r="CS1" t="s">
        <v>651</v>
      </c>
      <c r="CT1" t="s">
        <v>652</v>
      </c>
      <c r="CU1" s="6" t="s">
        <v>26</v>
      </c>
      <c r="CV1" t="s">
        <v>653</v>
      </c>
      <c r="CW1" t="s">
        <v>654</v>
      </c>
      <c r="CX1" t="s">
        <v>655</v>
      </c>
      <c r="CY1" t="s">
        <v>656</v>
      </c>
      <c r="CZ1" t="s">
        <v>657</v>
      </c>
      <c r="DA1" t="s">
        <v>658</v>
      </c>
      <c r="DB1" t="s">
        <v>659</v>
      </c>
      <c r="DC1" t="s">
        <v>660</v>
      </c>
      <c r="DD1" t="s">
        <v>661</v>
      </c>
      <c r="DE1" t="s">
        <v>662</v>
      </c>
      <c r="DF1" t="s">
        <v>663</v>
      </c>
      <c r="DG1" t="s">
        <v>664</v>
      </c>
      <c r="DH1" t="s">
        <v>665</v>
      </c>
      <c r="DI1" t="s">
        <v>666</v>
      </c>
      <c r="DJ1" t="s">
        <v>667</v>
      </c>
      <c r="DK1" t="s">
        <v>668</v>
      </c>
      <c r="DL1" s="9" t="s">
        <v>27</v>
      </c>
      <c r="DM1" s="9" t="s">
        <v>28</v>
      </c>
      <c r="DN1" s="9" t="s">
        <v>29</v>
      </c>
      <c r="DO1" s="9" t="s">
        <v>30</v>
      </c>
      <c r="DP1" s="9" t="s">
        <v>31</v>
      </c>
      <c r="DQ1" s="9" t="s">
        <v>32</v>
      </c>
      <c r="DR1" s="9" t="s">
        <v>33</v>
      </c>
      <c r="DS1" s="9" t="s">
        <v>34</v>
      </c>
      <c r="DT1" s="9" t="s">
        <v>35</v>
      </c>
      <c r="DU1" s="9" t="s">
        <v>669</v>
      </c>
      <c r="DV1" t="s">
        <v>670</v>
      </c>
      <c r="DW1" t="s">
        <v>671</v>
      </c>
      <c r="DX1" t="s">
        <v>672</v>
      </c>
      <c r="DY1" t="s">
        <v>673</v>
      </c>
      <c r="DZ1" t="s">
        <v>674</v>
      </c>
      <c r="EA1" t="s">
        <v>675</v>
      </c>
      <c r="EB1" t="s">
        <v>676</v>
      </c>
      <c r="EC1" t="s">
        <v>677</v>
      </c>
      <c r="ED1" t="s">
        <v>678</v>
      </c>
      <c r="EE1" t="s">
        <v>679</v>
      </c>
      <c r="EF1" t="s">
        <v>680</v>
      </c>
      <c r="EG1" t="s">
        <v>681</v>
      </c>
      <c r="EH1" t="s">
        <v>682</v>
      </c>
      <c r="EI1" t="s">
        <v>683</v>
      </c>
      <c r="EJ1" t="s">
        <v>684</v>
      </c>
      <c r="EK1" t="s">
        <v>685</v>
      </c>
      <c r="EL1" t="s">
        <v>686</v>
      </c>
      <c r="EM1" t="s">
        <v>687</v>
      </c>
      <c r="EN1" t="s">
        <v>688</v>
      </c>
      <c r="EO1" t="s">
        <v>689</v>
      </c>
      <c r="EP1" t="s">
        <v>690</v>
      </c>
      <c r="EQ1" t="s">
        <v>691</v>
      </c>
      <c r="ER1" t="s">
        <v>692</v>
      </c>
      <c r="ES1" t="s">
        <v>693</v>
      </c>
      <c r="ET1" t="s">
        <v>694</v>
      </c>
      <c r="EU1" t="s">
        <v>695</v>
      </c>
      <c r="EV1" t="s">
        <v>696</v>
      </c>
      <c r="EW1" t="s">
        <v>697</v>
      </c>
      <c r="EX1" t="s">
        <v>698</v>
      </c>
      <c r="EY1" t="s">
        <v>699</v>
      </c>
      <c r="EZ1" t="s">
        <v>700</v>
      </c>
      <c r="FA1" t="s">
        <v>701</v>
      </c>
      <c r="FB1" t="s">
        <v>702</v>
      </c>
      <c r="FC1" t="s">
        <v>703</v>
      </c>
      <c r="FD1" t="s">
        <v>704</v>
      </c>
      <c r="FE1" t="s">
        <v>705</v>
      </c>
      <c r="FF1" t="s">
        <v>706</v>
      </c>
      <c r="FG1" t="s">
        <v>707</v>
      </c>
      <c r="FH1" t="s">
        <v>708</v>
      </c>
      <c r="FI1" t="s">
        <v>709</v>
      </c>
      <c r="FJ1" t="s">
        <v>710</v>
      </c>
      <c r="FK1" t="s">
        <v>711</v>
      </c>
      <c r="FL1" t="s">
        <v>712</v>
      </c>
      <c r="FM1" t="s">
        <v>713</v>
      </c>
      <c r="FN1" t="s">
        <v>714</v>
      </c>
      <c r="FO1" t="s">
        <v>715</v>
      </c>
      <c r="FP1" t="s">
        <v>716</v>
      </c>
      <c r="FQ1" t="s">
        <v>717</v>
      </c>
      <c r="FR1" t="s">
        <v>718</v>
      </c>
      <c r="FS1" t="s">
        <v>719</v>
      </c>
      <c r="FT1" t="s">
        <v>720</v>
      </c>
      <c r="FU1" t="s">
        <v>721</v>
      </c>
      <c r="FV1" t="s">
        <v>722</v>
      </c>
      <c r="FW1" t="s">
        <v>723</v>
      </c>
      <c r="FX1" t="s">
        <v>724</v>
      </c>
      <c r="FY1" t="s">
        <v>725</v>
      </c>
      <c r="FZ1" t="s">
        <v>726</v>
      </c>
      <c r="GA1" t="s">
        <v>727</v>
      </c>
      <c r="GB1" t="s">
        <v>728</v>
      </c>
      <c r="GC1" t="s">
        <v>729</v>
      </c>
      <c r="GD1" t="s">
        <v>730</v>
      </c>
      <c r="GE1" t="s">
        <v>731</v>
      </c>
      <c r="GF1" t="s">
        <v>732</v>
      </c>
      <c r="GG1" t="s">
        <v>733</v>
      </c>
      <c r="GH1" t="s">
        <v>734</v>
      </c>
      <c r="GI1" t="s">
        <v>735</v>
      </c>
      <c r="GJ1" t="s">
        <v>736</v>
      </c>
      <c r="GK1" t="s">
        <v>737</v>
      </c>
      <c r="GL1" t="s">
        <v>738</v>
      </c>
      <c r="GM1" t="s">
        <v>739</v>
      </c>
      <c r="GN1" t="s">
        <v>740</v>
      </c>
      <c r="GO1" t="s">
        <v>741</v>
      </c>
      <c r="GP1" t="s">
        <v>742</v>
      </c>
      <c r="GQ1" t="s">
        <v>743</v>
      </c>
      <c r="GR1" t="s">
        <v>744</v>
      </c>
      <c r="GS1" t="s">
        <v>745</v>
      </c>
      <c r="GT1" t="s">
        <v>746</v>
      </c>
      <c r="GU1" t="s">
        <v>747</v>
      </c>
      <c r="GV1" t="s">
        <v>748</v>
      </c>
      <c r="GW1" t="s">
        <v>749</v>
      </c>
      <c r="GX1" t="s">
        <v>750</v>
      </c>
      <c r="GY1" t="s">
        <v>751</v>
      </c>
      <c r="GZ1" t="s">
        <v>752</v>
      </c>
      <c r="HA1" t="s">
        <v>753</v>
      </c>
    </row>
    <row r="2" spans="1:209" x14ac:dyDescent="0.25">
      <c r="A2" s="20"/>
      <c r="B2" s="35">
        <v>100081</v>
      </c>
      <c r="C2" s="10" t="s">
        <v>754</v>
      </c>
      <c r="D2" s="10" t="s">
        <v>755</v>
      </c>
      <c r="E2" s="10" t="s">
        <v>756</v>
      </c>
      <c r="F2" s="10"/>
      <c r="G2" s="10"/>
      <c r="H2" s="10" t="s">
        <v>757</v>
      </c>
      <c r="I2" s="10" t="s">
        <v>37</v>
      </c>
      <c r="J2" s="10" t="s">
        <v>758</v>
      </c>
      <c r="K2" s="10" t="s">
        <v>759</v>
      </c>
      <c r="L2" s="10" t="s">
        <v>760</v>
      </c>
      <c r="M2" s="10"/>
      <c r="N2" s="10"/>
      <c r="O2" s="10"/>
      <c r="P2" s="10" t="s">
        <v>761</v>
      </c>
      <c r="Q2" s="10"/>
      <c r="R2" s="10" t="s">
        <v>762</v>
      </c>
      <c r="S2" s="10" t="s">
        <v>763</v>
      </c>
      <c r="T2" s="10" t="s">
        <v>38</v>
      </c>
      <c r="U2" s="10" t="s">
        <v>764</v>
      </c>
      <c r="V2" s="10"/>
      <c r="W2" s="10" t="s">
        <v>39</v>
      </c>
      <c r="X2" s="10"/>
      <c r="Y2" s="10" t="s">
        <v>39</v>
      </c>
      <c r="Z2" s="10" t="s">
        <v>39</v>
      </c>
      <c r="AA2" s="10"/>
      <c r="AB2" s="10"/>
      <c r="AC2" s="10" t="s">
        <v>38</v>
      </c>
      <c r="AD2" s="10" t="s">
        <v>39</v>
      </c>
      <c r="AE2" s="10" t="s">
        <v>39</v>
      </c>
      <c r="AF2" s="10"/>
      <c r="AG2" s="10"/>
      <c r="AH2" s="16">
        <v>-1</v>
      </c>
      <c r="AI2" s="10"/>
      <c r="AJ2" s="10"/>
      <c r="AK2" s="10" t="s">
        <v>763</v>
      </c>
      <c r="AL2" s="10" t="s">
        <v>765</v>
      </c>
      <c r="AM2" s="10" t="s">
        <v>766</v>
      </c>
      <c r="AN2" s="10" t="s">
        <v>767</v>
      </c>
      <c r="AO2" s="10" t="s">
        <v>768</v>
      </c>
      <c r="AP2" s="10" t="s">
        <v>769</v>
      </c>
      <c r="AQ2" s="10" t="s">
        <v>770</v>
      </c>
      <c r="AR2" s="10"/>
      <c r="AS2" s="10"/>
      <c r="AT2" s="10"/>
      <c r="AU2" s="10"/>
      <c r="AV2" s="10"/>
      <c r="AW2" s="10"/>
      <c r="AX2" s="10"/>
      <c r="AY2" s="10" t="s">
        <v>771</v>
      </c>
      <c r="AZ2" s="10" t="s">
        <v>772</v>
      </c>
      <c r="BA2" s="10" t="s">
        <v>39</v>
      </c>
      <c r="BB2" s="10" t="s">
        <v>39</v>
      </c>
      <c r="BC2" s="16"/>
      <c r="BD2" s="10" t="s">
        <v>38</v>
      </c>
      <c r="BE2" s="10" t="s">
        <v>39</v>
      </c>
      <c r="BF2" s="17">
        <v>8000</v>
      </c>
      <c r="BG2" s="10"/>
      <c r="BH2" s="10"/>
      <c r="BI2" s="10" t="s">
        <v>773</v>
      </c>
      <c r="BJ2" s="18">
        <v>41753</v>
      </c>
      <c r="BK2" s="10"/>
      <c r="BL2" s="10"/>
      <c r="BM2" s="10" t="s">
        <v>774</v>
      </c>
      <c r="BN2" s="10" t="s">
        <v>774</v>
      </c>
      <c r="BO2" s="10"/>
      <c r="BP2" s="17">
        <v>0</v>
      </c>
      <c r="BQ2" s="10"/>
      <c r="BR2" s="17">
        <v>0</v>
      </c>
      <c r="BS2" s="10"/>
      <c r="BT2" s="10"/>
      <c r="BU2" s="10"/>
      <c r="BV2" s="10" t="s">
        <v>39</v>
      </c>
      <c r="BW2" s="10" t="s">
        <v>39</v>
      </c>
      <c r="BX2" s="16"/>
      <c r="BY2" s="10"/>
      <c r="BZ2" s="16"/>
      <c r="CA2" s="16"/>
      <c r="CB2" s="16"/>
      <c r="CC2" s="18"/>
      <c r="CD2" s="18"/>
      <c r="CE2" s="10"/>
      <c r="CF2" s="17">
        <v>0</v>
      </c>
      <c r="CG2" s="17">
        <v>0</v>
      </c>
      <c r="CH2" s="10"/>
      <c r="CI2" s="17">
        <v>0</v>
      </c>
      <c r="CJ2" s="17">
        <v>0</v>
      </c>
      <c r="CK2" s="10"/>
      <c r="CL2" s="17">
        <v>0</v>
      </c>
      <c r="CM2" s="17">
        <v>0</v>
      </c>
      <c r="CN2" s="10"/>
      <c r="CO2" s="10" t="s">
        <v>38</v>
      </c>
      <c r="CP2" s="10" t="s">
        <v>775</v>
      </c>
      <c r="CQ2" s="10"/>
      <c r="CR2" s="10"/>
      <c r="CS2" s="10"/>
      <c r="CT2" s="16"/>
      <c r="CU2" s="10" t="s">
        <v>43</v>
      </c>
      <c r="CV2" s="16"/>
      <c r="CW2" s="16"/>
      <c r="CX2" s="16">
        <v>19</v>
      </c>
      <c r="CY2" s="10" t="s">
        <v>758</v>
      </c>
      <c r="CZ2" s="10"/>
      <c r="DA2" s="10" t="s">
        <v>38</v>
      </c>
      <c r="DB2" s="10" t="s">
        <v>38</v>
      </c>
      <c r="DC2" s="10" t="s">
        <v>39</v>
      </c>
      <c r="DD2" s="10" t="s">
        <v>39</v>
      </c>
      <c r="DE2" s="10" t="s">
        <v>39</v>
      </c>
      <c r="DF2" s="10" t="s">
        <v>39</v>
      </c>
      <c r="DG2" s="18"/>
      <c r="DH2" s="18"/>
      <c r="DI2" s="18"/>
      <c r="DJ2" s="18"/>
      <c r="DK2" s="18"/>
      <c r="DL2" s="10"/>
      <c r="DM2" s="10"/>
      <c r="DN2" s="10"/>
      <c r="DO2" s="10"/>
      <c r="DP2" s="10"/>
      <c r="DQ2" s="10"/>
      <c r="DR2" s="10"/>
      <c r="DS2" s="10" t="s">
        <v>776</v>
      </c>
      <c r="DT2" s="10"/>
      <c r="DU2" s="10"/>
      <c r="DV2" s="16"/>
      <c r="DW2" s="16"/>
      <c r="DX2" s="16"/>
      <c r="DY2" s="16"/>
      <c r="DZ2" s="16"/>
      <c r="EA2" s="10" t="s">
        <v>777</v>
      </c>
      <c r="EB2" s="10" t="s">
        <v>778</v>
      </c>
      <c r="EC2" s="10" t="s">
        <v>758</v>
      </c>
      <c r="ED2" s="10" t="s">
        <v>779</v>
      </c>
      <c r="EE2" s="10" t="s">
        <v>780</v>
      </c>
      <c r="EF2" s="10"/>
      <c r="EG2" s="10"/>
      <c r="EH2" s="10"/>
      <c r="EI2" s="10" t="s">
        <v>781</v>
      </c>
      <c r="EJ2" s="10" t="s">
        <v>782</v>
      </c>
      <c r="EK2" s="10" t="s">
        <v>783</v>
      </c>
      <c r="EL2" s="10" t="s">
        <v>784</v>
      </c>
      <c r="EM2" s="10" t="s">
        <v>785</v>
      </c>
      <c r="EN2" s="19">
        <v>41753.3829513889</v>
      </c>
      <c r="EO2" s="18">
        <v>41753</v>
      </c>
      <c r="EP2" s="19">
        <v>42333.844594907401</v>
      </c>
      <c r="EQ2" s="10" t="s">
        <v>786</v>
      </c>
      <c r="ER2" s="18">
        <v>42568</v>
      </c>
      <c r="ES2" s="10" t="s">
        <v>786</v>
      </c>
      <c r="ET2" s="10" t="s">
        <v>781</v>
      </c>
      <c r="EU2" s="10" t="s">
        <v>39</v>
      </c>
      <c r="EV2" s="16"/>
      <c r="EW2" s="16"/>
      <c r="EX2" s="16"/>
      <c r="EY2" s="16"/>
      <c r="EZ2" s="17">
        <v>0</v>
      </c>
      <c r="FA2" s="16"/>
      <c r="FB2" s="10"/>
      <c r="FC2" s="10"/>
      <c r="FD2" s="10"/>
      <c r="FE2" s="16">
        <v>0</v>
      </c>
      <c r="FF2" s="16">
        <v>2</v>
      </c>
      <c r="FG2" s="16">
        <v>86</v>
      </c>
      <c r="FH2" s="16">
        <v>1</v>
      </c>
      <c r="FI2" s="16"/>
      <c r="FJ2" s="16"/>
      <c r="FK2" s="10"/>
      <c r="FL2" s="10" t="s">
        <v>787</v>
      </c>
      <c r="FM2" s="16"/>
      <c r="FN2" s="16"/>
      <c r="FO2" s="10" t="s">
        <v>39</v>
      </c>
      <c r="FP2" s="16"/>
      <c r="FQ2" s="16"/>
      <c r="FR2" s="16">
        <v>0</v>
      </c>
      <c r="FS2" s="10"/>
      <c r="FT2" s="10"/>
      <c r="FU2" s="10" t="s">
        <v>39</v>
      </c>
      <c r="FV2" s="16">
        <v>5</v>
      </c>
      <c r="FW2" s="10"/>
      <c r="FX2" s="10"/>
      <c r="FY2" s="16"/>
      <c r="FZ2" s="10" t="s">
        <v>39</v>
      </c>
      <c r="GA2" s="16"/>
      <c r="GB2" s="16">
        <v>0</v>
      </c>
      <c r="GC2" s="10"/>
      <c r="GD2" s="10"/>
      <c r="GE2" s="10" t="s">
        <v>39</v>
      </c>
      <c r="GF2" s="10" t="s">
        <v>788</v>
      </c>
      <c r="GG2" s="10" t="s">
        <v>39</v>
      </c>
      <c r="GH2" s="10"/>
      <c r="GI2" s="10"/>
      <c r="GJ2" s="10" t="s">
        <v>39</v>
      </c>
      <c r="GK2" s="10" t="s">
        <v>39</v>
      </c>
      <c r="GL2" s="10" t="s">
        <v>39</v>
      </c>
      <c r="GM2" s="16">
        <v>-1</v>
      </c>
      <c r="GN2" s="10"/>
      <c r="GO2" s="10"/>
      <c r="GP2" s="10"/>
      <c r="GQ2" s="10"/>
      <c r="GR2" s="18"/>
      <c r="GS2" s="10" t="s">
        <v>39</v>
      </c>
      <c r="GT2" s="10" t="s">
        <v>39</v>
      </c>
      <c r="GU2" s="16">
        <v>1</v>
      </c>
      <c r="GV2" s="17"/>
      <c r="GW2" s="17"/>
      <c r="GX2" s="10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BEC7-8F53-4B25-BFDB-979FDD8548F4}">
  <dimension ref="A2:AJ43"/>
  <sheetViews>
    <sheetView tabSelected="1" zoomScale="80" zoomScaleNormal="80" workbookViewId="0">
      <pane ySplit="4" topLeftCell="A5" activePane="bottomLeft" state="frozen"/>
      <selection pane="bottomLeft" activeCell="B7" sqref="B7"/>
    </sheetView>
  </sheetViews>
  <sheetFormatPr baseColWidth="10" defaultRowHeight="15" x14ac:dyDescent="0.25"/>
  <cols>
    <col min="1" max="1" width="20.5703125" customWidth="1"/>
    <col min="2" max="2" width="120" customWidth="1"/>
    <col min="3" max="3" width="41.140625" customWidth="1"/>
    <col min="4" max="4" width="25.5703125" customWidth="1"/>
    <col min="5" max="5" width="23.7109375" customWidth="1"/>
    <col min="6" max="6" width="15.28515625" customWidth="1"/>
    <col min="7" max="7" width="23.140625" customWidth="1"/>
  </cols>
  <sheetData>
    <row r="2" spans="1:36" ht="30.75" customHeight="1" x14ac:dyDescent="0.25">
      <c r="A2" s="5" t="s">
        <v>819</v>
      </c>
      <c r="C2" s="26" t="s">
        <v>837</v>
      </c>
      <c r="D2" s="15" t="s">
        <v>816</v>
      </c>
      <c r="E2" s="6" t="s">
        <v>813</v>
      </c>
      <c r="F2" s="25" t="s">
        <v>814</v>
      </c>
      <c r="G2" s="21" t="s">
        <v>815</v>
      </c>
    </row>
    <row r="3" spans="1:36" s="22" customFormat="1" ht="19.5" customHeight="1" x14ac:dyDescent="0.25">
      <c r="D3" s="23"/>
    </row>
    <row r="4" spans="1:36" x14ac:dyDescent="0.25">
      <c r="A4" s="26" t="s">
        <v>810</v>
      </c>
      <c r="B4" s="26" t="s">
        <v>811</v>
      </c>
      <c r="C4" s="26" t="s">
        <v>812</v>
      </c>
      <c r="D4" s="30" t="s">
        <v>827</v>
      </c>
      <c r="E4" s="30" t="s">
        <v>828</v>
      </c>
      <c r="F4" s="30" t="s">
        <v>829</v>
      </c>
    </row>
    <row r="5" spans="1:36" x14ac:dyDescent="0.25">
      <c r="A5" s="15" t="s">
        <v>0</v>
      </c>
      <c r="B5" s="1" t="s">
        <v>798</v>
      </c>
      <c r="C5" s="1" t="s">
        <v>848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30" x14ac:dyDescent="0.25">
      <c r="A6" s="21" t="s">
        <v>1</v>
      </c>
      <c r="B6" s="31" t="s">
        <v>852</v>
      </c>
    </row>
    <row r="7" spans="1:36" ht="83.25" customHeight="1" x14ac:dyDescent="0.25">
      <c r="A7" s="25" t="s">
        <v>2</v>
      </c>
      <c r="B7" t="s">
        <v>851</v>
      </c>
      <c r="C7" s="31" t="s">
        <v>838</v>
      </c>
      <c r="E7">
        <v>8</v>
      </c>
    </row>
    <row r="8" spans="1:36" ht="55.5" customHeight="1" x14ac:dyDescent="0.25">
      <c r="A8" s="21" t="s">
        <v>3</v>
      </c>
      <c r="B8" t="s">
        <v>835</v>
      </c>
      <c r="E8">
        <v>30</v>
      </c>
      <c r="F8" s="32" t="s">
        <v>834</v>
      </c>
    </row>
    <row r="9" spans="1:36" ht="45" x14ac:dyDescent="0.25">
      <c r="A9" s="21" t="s">
        <v>4</v>
      </c>
      <c r="B9" t="s">
        <v>809</v>
      </c>
      <c r="C9" s="31" t="s">
        <v>839</v>
      </c>
      <c r="E9">
        <v>40</v>
      </c>
    </row>
    <row r="10" spans="1:36" x14ac:dyDescent="0.25">
      <c r="A10" s="9" t="s">
        <v>5</v>
      </c>
      <c r="B10" t="s">
        <v>824</v>
      </c>
      <c r="E10">
        <v>40</v>
      </c>
    </row>
    <row r="11" spans="1:36" x14ac:dyDescent="0.25">
      <c r="A11" s="9" t="s">
        <v>6</v>
      </c>
      <c r="B11" t="s">
        <v>824</v>
      </c>
      <c r="E11">
        <v>40</v>
      </c>
    </row>
    <row r="12" spans="1:36" x14ac:dyDescent="0.25">
      <c r="A12" s="6" t="s">
        <v>7</v>
      </c>
      <c r="B12" t="s">
        <v>836</v>
      </c>
      <c r="E12">
        <v>40</v>
      </c>
    </row>
    <row r="13" spans="1:36" x14ac:dyDescent="0.25">
      <c r="A13" s="6" t="s">
        <v>8</v>
      </c>
      <c r="B13" t="s">
        <v>823</v>
      </c>
      <c r="D13" t="s">
        <v>840</v>
      </c>
      <c r="E13">
        <v>3</v>
      </c>
      <c r="F13" t="s">
        <v>830</v>
      </c>
    </row>
    <row r="14" spans="1:36" x14ac:dyDescent="0.25">
      <c r="A14" s="6" t="s">
        <v>9</v>
      </c>
      <c r="B14" t="s">
        <v>797</v>
      </c>
      <c r="E14">
        <v>10</v>
      </c>
    </row>
    <row r="15" spans="1:36" x14ac:dyDescent="0.25">
      <c r="A15" s="6" t="s">
        <v>10</v>
      </c>
      <c r="B15" t="s">
        <v>799</v>
      </c>
      <c r="E15">
        <v>30</v>
      </c>
    </row>
    <row r="16" spans="1:36" x14ac:dyDescent="0.25">
      <c r="A16" s="21" t="s">
        <v>11</v>
      </c>
      <c r="B16" t="s">
        <v>789</v>
      </c>
      <c r="E16">
        <v>20</v>
      </c>
    </row>
    <row r="17" spans="1:6" x14ac:dyDescent="0.25">
      <c r="A17" s="9" t="s">
        <v>12</v>
      </c>
      <c r="B17" t="s">
        <v>790</v>
      </c>
      <c r="E17">
        <v>20</v>
      </c>
    </row>
    <row r="18" spans="1:6" x14ac:dyDescent="0.25">
      <c r="A18" s="9" t="s">
        <v>13</v>
      </c>
      <c r="B18" t="s">
        <v>800</v>
      </c>
      <c r="E18">
        <v>20</v>
      </c>
    </row>
    <row r="19" spans="1:6" x14ac:dyDescent="0.25">
      <c r="A19" s="9" t="s">
        <v>14</v>
      </c>
      <c r="B19" t="s">
        <v>801</v>
      </c>
      <c r="E19">
        <v>20</v>
      </c>
    </row>
    <row r="20" spans="1:6" x14ac:dyDescent="0.25">
      <c r="A20" s="21" t="s">
        <v>15</v>
      </c>
      <c r="B20" t="s">
        <v>791</v>
      </c>
      <c r="E20">
        <v>255</v>
      </c>
    </row>
    <row r="21" spans="1:6" x14ac:dyDescent="0.25">
      <c r="A21" s="9" t="s">
        <v>16</v>
      </c>
      <c r="B21" t="s">
        <v>820</v>
      </c>
      <c r="E21">
        <v>80</v>
      </c>
    </row>
    <row r="22" spans="1:6" x14ac:dyDescent="0.25">
      <c r="A22" s="9" t="s">
        <v>17</v>
      </c>
      <c r="B22" t="s">
        <v>792</v>
      </c>
    </row>
    <row r="23" spans="1:6" x14ac:dyDescent="0.25">
      <c r="A23" s="21" t="s">
        <v>18</v>
      </c>
      <c r="B23" t="s">
        <v>804</v>
      </c>
      <c r="D23" t="s">
        <v>833</v>
      </c>
    </row>
    <row r="24" spans="1:6" ht="30" x14ac:dyDescent="0.25">
      <c r="A24" s="21" t="s">
        <v>19</v>
      </c>
      <c r="B24" s="31" t="s">
        <v>821</v>
      </c>
      <c r="C24" t="s">
        <v>825</v>
      </c>
      <c r="E24">
        <v>10</v>
      </c>
    </row>
    <row r="25" spans="1:6" x14ac:dyDescent="0.25">
      <c r="A25" s="21" t="s">
        <v>20</v>
      </c>
      <c r="B25" t="s">
        <v>805</v>
      </c>
      <c r="D25" t="s">
        <v>833</v>
      </c>
    </row>
    <row r="26" spans="1:6" ht="30" x14ac:dyDescent="0.25">
      <c r="A26" s="21" t="s">
        <v>21</v>
      </c>
      <c r="B26" s="31" t="s">
        <v>822</v>
      </c>
      <c r="C26" t="s">
        <v>826</v>
      </c>
      <c r="E26">
        <v>10</v>
      </c>
    </row>
    <row r="27" spans="1:6" ht="45" x14ac:dyDescent="0.25">
      <c r="A27" s="21" t="s">
        <v>22</v>
      </c>
      <c r="B27" s="28" t="s">
        <v>844</v>
      </c>
      <c r="C27" s="33" t="s">
        <v>850</v>
      </c>
      <c r="E27">
        <v>8</v>
      </c>
      <c r="F27" t="s">
        <v>831</v>
      </c>
    </row>
    <row r="28" spans="1:6" ht="45" x14ac:dyDescent="0.25">
      <c r="A28" s="21" t="s">
        <v>23</v>
      </c>
      <c r="B28" s="28" t="s">
        <v>845</v>
      </c>
      <c r="C28" s="33" t="s">
        <v>849</v>
      </c>
      <c r="E28">
        <v>8</v>
      </c>
      <c r="F28" t="s">
        <v>832</v>
      </c>
    </row>
    <row r="29" spans="1:6" x14ac:dyDescent="0.25">
      <c r="A29" s="21" t="s">
        <v>24</v>
      </c>
      <c r="C29" t="s">
        <v>806</v>
      </c>
      <c r="D29" t="s">
        <v>833</v>
      </c>
    </row>
    <row r="30" spans="1:6" x14ac:dyDescent="0.25">
      <c r="A30" s="21" t="s">
        <v>25</v>
      </c>
      <c r="B30" t="s">
        <v>793</v>
      </c>
    </row>
    <row r="31" spans="1:6" x14ac:dyDescent="0.25">
      <c r="A31" s="6" t="s">
        <v>26</v>
      </c>
      <c r="B31" t="s">
        <v>818</v>
      </c>
      <c r="C31" t="s">
        <v>817</v>
      </c>
      <c r="D31" t="s">
        <v>846</v>
      </c>
    </row>
    <row r="32" spans="1:6" x14ac:dyDescent="0.25">
      <c r="A32" s="9" t="s">
        <v>27</v>
      </c>
      <c r="B32" t="s">
        <v>44</v>
      </c>
      <c r="C32" t="s">
        <v>847</v>
      </c>
      <c r="E32">
        <v>25</v>
      </c>
    </row>
    <row r="33" spans="1:6" x14ac:dyDescent="0.25">
      <c r="A33" s="9" t="s">
        <v>28</v>
      </c>
      <c r="B33" t="s">
        <v>44</v>
      </c>
      <c r="E33">
        <v>25</v>
      </c>
    </row>
    <row r="34" spans="1:6" x14ac:dyDescent="0.25">
      <c r="A34" s="9" t="s">
        <v>29</v>
      </c>
      <c r="B34" t="s">
        <v>44</v>
      </c>
      <c r="E34">
        <v>25</v>
      </c>
    </row>
    <row r="35" spans="1:6" x14ac:dyDescent="0.25">
      <c r="A35" s="9" t="s">
        <v>30</v>
      </c>
      <c r="B35" t="s">
        <v>44</v>
      </c>
      <c r="E35">
        <v>25</v>
      </c>
    </row>
    <row r="36" spans="1:6" x14ac:dyDescent="0.25">
      <c r="A36" s="9" t="s">
        <v>31</v>
      </c>
      <c r="B36" t="s">
        <v>44</v>
      </c>
      <c r="E36">
        <v>25</v>
      </c>
    </row>
    <row r="37" spans="1:6" x14ac:dyDescent="0.25">
      <c r="A37" s="9" t="s">
        <v>32</v>
      </c>
      <c r="B37" t="s">
        <v>44</v>
      </c>
      <c r="E37">
        <v>25</v>
      </c>
    </row>
    <row r="38" spans="1:6" x14ac:dyDescent="0.25">
      <c r="A38" s="9" t="s">
        <v>33</v>
      </c>
      <c r="B38" t="s">
        <v>44</v>
      </c>
      <c r="E38">
        <v>25</v>
      </c>
    </row>
    <row r="39" spans="1:6" x14ac:dyDescent="0.25">
      <c r="A39" s="9" t="s">
        <v>34</v>
      </c>
      <c r="B39" t="s">
        <v>44</v>
      </c>
      <c r="E39">
        <v>25</v>
      </c>
    </row>
    <row r="40" spans="1:6" x14ac:dyDescent="0.25">
      <c r="A40" s="9" t="s">
        <v>35</v>
      </c>
      <c r="B40" t="s">
        <v>44</v>
      </c>
      <c r="E40">
        <v>25</v>
      </c>
    </row>
    <row r="41" spans="1:6" x14ac:dyDescent="0.25">
      <c r="A41" s="21" t="s">
        <v>49</v>
      </c>
      <c r="B41" t="s">
        <v>841</v>
      </c>
      <c r="C41" s="28"/>
    </row>
    <row r="42" spans="1:6" x14ac:dyDescent="0.25">
      <c r="A42" s="21" t="s">
        <v>50</v>
      </c>
      <c r="B42" t="s">
        <v>842</v>
      </c>
      <c r="C42" s="28"/>
      <c r="F42" t="s">
        <v>831</v>
      </c>
    </row>
    <row r="43" spans="1:6" x14ac:dyDescent="0.25">
      <c r="A43" s="21" t="s">
        <v>53</v>
      </c>
      <c r="B43" t="s">
        <v>843</v>
      </c>
      <c r="C43" s="28"/>
      <c r="F43" t="s">
        <v>832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A483-C089-4194-907F-50AC2B262779}">
  <dimension ref="A1:C30"/>
  <sheetViews>
    <sheetView workbookViewId="0">
      <selection activeCell="C23" sqref="C23"/>
    </sheetView>
  </sheetViews>
  <sheetFormatPr baseColWidth="10" defaultRowHeight="15" x14ac:dyDescent="0.25"/>
  <cols>
    <col min="1" max="1" width="21.85546875" customWidth="1"/>
    <col min="2" max="2" width="21.5703125" customWidth="1"/>
    <col min="3" max="3" width="21.140625" customWidth="1"/>
  </cols>
  <sheetData>
    <row r="1" spans="1:3" x14ac:dyDescent="0.25">
      <c r="A1" t="s">
        <v>802</v>
      </c>
    </row>
    <row r="2" spans="1:3" x14ac:dyDescent="0.25">
      <c r="A2" t="s">
        <v>807</v>
      </c>
    </row>
    <row r="3" spans="1:3" x14ac:dyDescent="0.25">
      <c r="A3" s="5" t="s">
        <v>54</v>
      </c>
      <c r="B3" s="5" t="s">
        <v>55</v>
      </c>
      <c r="C3" s="9" t="s">
        <v>56</v>
      </c>
    </row>
    <row r="4" spans="1:3" x14ac:dyDescent="0.25">
      <c r="A4" t="s">
        <v>57</v>
      </c>
      <c r="B4" t="s">
        <v>58</v>
      </c>
      <c r="C4" s="8" t="str">
        <f>CONCATENATE(A4,", ",B4)</f>
        <v>Müller, Thomas</v>
      </c>
    </row>
    <row r="6" spans="1:3" x14ac:dyDescent="0.25">
      <c r="A6" t="s">
        <v>808</v>
      </c>
    </row>
    <row r="7" spans="1:3" x14ac:dyDescent="0.25">
      <c r="B7" s="5" t="s">
        <v>59</v>
      </c>
      <c r="C7" s="9" t="s">
        <v>56</v>
      </c>
    </row>
    <row r="8" spans="1:3" x14ac:dyDescent="0.25">
      <c r="B8" s="7" t="s">
        <v>60</v>
      </c>
      <c r="C8" s="8" t="str">
        <f>CONCATENATE(RIGHT(B8,LEN(B8)-FIND(" ",B8)),", ",LEFT(B8,FIND(" ",B8)-1)  )</f>
        <v>Reich, Stefanie</v>
      </c>
    </row>
    <row r="10" spans="1:3" x14ac:dyDescent="0.25">
      <c r="A10" t="s">
        <v>795</v>
      </c>
    </row>
    <row r="11" spans="1:3" x14ac:dyDescent="0.25">
      <c r="A11" t="s">
        <v>796</v>
      </c>
    </row>
    <row r="13" spans="1:3" x14ac:dyDescent="0.25">
      <c r="A13" s="5" t="s">
        <v>61</v>
      </c>
      <c r="B13" s="6" t="s">
        <v>8</v>
      </c>
    </row>
    <row r="14" spans="1:3" x14ac:dyDescent="0.25">
      <c r="A14" t="s">
        <v>62</v>
      </c>
      <c r="B14" t="str">
        <f>VLOOKUP(A14,LKZ!A:B,2,FALSE)</f>
        <v>DE</v>
      </c>
    </row>
    <row r="15" spans="1:3" x14ac:dyDescent="0.25">
      <c r="A15" t="s">
        <v>63</v>
      </c>
      <c r="B15" t="str">
        <f>VLOOKUP(A15,LKZ!A:B,2,FALSE)</f>
        <v>FR</v>
      </c>
    </row>
    <row r="16" spans="1:3" x14ac:dyDescent="0.25">
      <c r="A16" t="s">
        <v>64</v>
      </c>
      <c r="B16" t="str">
        <f>VLOOKUP(A16,LKZ!A:B,2,FALSE)</f>
        <v>BE</v>
      </c>
    </row>
    <row r="17" spans="1:2" x14ac:dyDescent="0.25">
      <c r="A17" s="10" t="s">
        <v>65</v>
      </c>
      <c r="B17" t="str">
        <f>VLOOKUP(A17,LKZ!A:B,2,FALSE)</f>
        <v>SF</v>
      </c>
    </row>
    <row r="18" spans="1:2" x14ac:dyDescent="0.25">
      <c r="A18" s="10" t="s">
        <v>66</v>
      </c>
      <c r="B18" t="str">
        <f>VLOOKUP(A18,LKZ!A:B,2,FALSE)</f>
        <v>TR</v>
      </c>
    </row>
    <row r="19" spans="1:2" x14ac:dyDescent="0.25">
      <c r="A19" s="10" t="s">
        <v>67</v>
      </c>
      <c r="B19" t="str">
        <f>VLOOKUP(A19,LKZ!A:B,2,FALSE)</f>
        <v>AF</v>
      </c>
    </row>
    <row r="20" spans="1:2" x14ac:dyDescent="0.25">
      <c r="A20" s="11" t="s">
        <v>68</v>
      </c>
      <c r="B20" t="str">
        <f>VLOOKUP(A20,LKZ!A:B,2,FALSE)</f>
        <v>DE</v>
      </c>
    </row>
    <row r="21" spans="1:2" x14ac:dyDescent="0.25">
      <c r="A21" s="11" t="s">
        <v>69</v>
      </c>
      <c r="B21" t="str">
        <f>VLOOKUP(A21,LKZ!A:B,2,FALSE)</f>
        <v>DE</v>
      </c>
    </row>
    <row r="22" spans="1:2" x14ac:dyDescent="0.25">
      <c r="A22" s="11" t="s">
        <v>70</v>
      </c>
      <c r="B22" t="str">
        <f>VLOOKUP(A22,LKZ!A:B,2,FALSE)</f>
        <v>IE</v>
      </c>
    </row>
    <row r="23" spans="1:2" x14ac:dyDescent="0.25">
      <c r="A23" s="11" t="s">
        <v>71</v>
      </c>
      <c r="B23" t="str">
        <f>VLOOKUP(A23,LKZ!A:B,2,FALSE)</f>
        <v>IE</v>
      </c>
    </row>
    <row r="24" spans="1:2" x14ac:dyDescent="0.25">
      <c r="A24" t="s">
        <v>72</v>
      </c>
      <c r="B24" t="str">
        <f>VLOOKUP(A24,LKZ!A:B,2,FALSE)</f>
        <v>GB</v>
      </c>
    </row>
    <row r="25" spans="1:2" x14ac:dyDescent="0.25">
      <c r="A25" s="11" t="s">
        <v>73</v>
      </c>
      <c r="B25" t="str">
        <f>VLOOKUP(A25,LKZ!A:B,2,FALSE)</f>
        <v>GB</v>
      </c>
    </row>
    <row r="26" spans="1:2" x14ac:dyDescent="0.25">
      <c r="A26" s="11" t="s">
        <v>74</v>
      </c>
      <c r="B26" t="str">
        <f>VLOOKUP(A26,LKZ!A:B,2,FALSE)</f>
        <v>GB</v>
      </c>
    </row>
    <row r="27" spans="1:2" x14ac:dyDescent="0.25">
      <c r="A27" s="11" t="s">
        <v>75</v>
      </c>
      <c r="B27" t="str">
        <f>VLOOKUP(A27,LKZ!A:B,2,FALSE)</f>
        <v>GB</v>
      </c>
    </row>
    <row r="28" spans="1:2" x14ac:dyDescent="0.25">
      <c r="A28" s="11" t="s">
        <v>76</v>
      </c>
      <c r="B28" t="str">
        <f>VLOOKUP(A28,LKZ!A:B,2,FALSE)</f>
        <v>GB</v>
      </c>
    </row>
    <row r="29" spans="1:2" x14ac:dyDescent="0.25">
      <c r="A29" s="11" t="s">
        <v>77</v>
      </c>
      <c r="B29" t="str">
        <f>VLOOKUP(A29,LKZ!A:B,2,FALSE)</f>
        <v>GB</v>
      </c>
    </row>
    <row r="30" spans="1:2" x14ac:dyDescent="0.25">
      <c r="A30" s="11" t="s">
        <v>78</v>
      </c>
      <c r="B30" t="str">
        <f>VLOOKUP(A30,LKZ!A:B,2,FALSE)</f>
        <v>GB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12BD1-4A06-4D01-B0C8-AAE9C077AED2}">
  <dimension ref="A1:B264"/>
  <sheetViews>
    <sheetView workbookViewId="0">
      <selection activeCell="F20" sqref="F20"/>
    </sheetView>
  </sheetViews>
  <sheetFormatPr baseColWidth="10" defaultRowHeight="15" x14ac:dyDescent="0.25"/>
  <sheetData>
    <row r="1" spans="1:2" x14ac:dyDescent="0.25">
      <c r="A1" t="s">
        <v>79</v>
      </c>
      <c r="B1" t="s">
        <v>8</v>
      </c>
    </row>
    <row r="2" spans="1:2" x14ac:dyDescent="0.25">
      <c r="A2" s="10" t="s">
        <v>67</v>
      </c>
      <c r="B2" s="10" t="s">
        <v>80</v>
      </c>
    </row>
    <row r="3" spans="1:2" x14ac:dyDescent="0.25">
      <c r="A3" s="10" t="s">
        <v>81</v>
      </c>
      <c r="B3" s="10" t="s">
        <v>82</v>
      </c>
    </row>
    <row r="4" spans="1:2" x14ac:dyDescent="0.25">
      <c r="A4" s="10" t="s">
        <v>83</v>
      </c>
      <c r="B4" s="10" t="s">
        <v>84</v>
      </c>
    </row>
    <row r="5" spans="1:2" x14ac:dyDescent="0.25">
      <c r="A5" s="10" t="s">
        <v>85</v>
      </c>
      <c r="B5" s="10" t="s">
        <v>86</v>
      </c>
    </row>
    <row r="6" spans="1:2" x14ac:dyDescent="0.25">
      <c r="A6" s="10" t="s">
        <v>87</v>
      </c>
      <c r="B6" s="10" t="s">
        <v>88</v>
      </c>
    </row>
    <row r="7" spans="1:2" x14ac:dyDescent="0.25">
      <c r="A7" s="10" t="s">
        <v>89</v>
      </c>
      <c r="B7" s="10" t="s">
        <v>90</v>
      </c>
    </row>
    <row r="8" spans="1:2" x14ac:dyDescent="0.25">
      <c r="A8" s="10" t="s">
        <v>91</v>
      </c>
      <c r="B8" s="10" t="s">
        <v>92</v>
      </c>
    </row>
    <row r="9" spans="1:2" x14ac:dyDescent="0.25">
      <c r="A9" s="10" t="s">
        <v>93</v>
      </c>
      <c r="B9" s="10" t="s">
        <v>94</v>
      </c>
    </row>
    <row r="10" spans="1:2" x14ac:dyDescent="0.25">
      <c r="A10" s="10" t="s">
        <v>95</v>
      </c>
      <c r="B10" s="10" t="s">
        <v>96</v>
      </c>
    </row>
    <row r="11" spans="1:2" x14ac:dyDescent="0.25">
      <c r="A11" s="10" t="s">
        <v>97</v>
      </c>
      <c r="B11" s="10" t="s">
        <v>98</v>
      </c>
    </row>
    <row r="12" spans="1:2" x14ac:dyDescent="0.25">
      <c r="A12" s="10" t="s">
        <v>99</v>
      </c>
      <c r="B12" s="10" t="s">
        <v>100</v>
      </c>
    </row>
    <row r="13" spans="1:2" x14ac:dyDescent="0.25">
      <c r="A13" s="10" t="s">
        <v>101</v>
      </c>
      <c r="B13" s="10" t="s">
        <v>102</v>
      </c>
    </row>
    <row r="14" spans="1:2" x14ac:dyDescent="0.25">
      <c r="A14" s="10" t="s">
        <v>103</v>
      </c>
      <c r="B14" s="10" t="s">
        <v>104</v>
      </c>
    </row>
    <row r="15" spans="1:2" x14ac:dyDescent="0.25">
      <c r="A15" s="10" t="s">
        <v>105</v>
      </c>
      <c r="B15" s="10" t="s">
        <v>106</v>
      </c>
    </row>
    <row r="16" spans="1:2" x14ac:dyDescent="0.25">
      <c r="A16" s="10" t="s">
        <v>107</v>
      </c>
      <c r="B16" s="10" t="s">
        <v>108</v>
      </c>
    </row>
    <row r="17" spans="1:2" x14ac:dyDescent="0.25">
      <c r="A17" s="10" t="s">
        <v>109</v>
      </c>
      <c r="B17" s="10" t="s">
        <v>110</v>
      </c>
    </row>
    <row r="18" spans="1:2" x14ac:dyDescent="0.25">
      <c r="A18" s="10" t="s">
        <v>111</v>
      </c>
      <c r="B18" s="10" t="s">
        <v>112</v>
      </c>
    </row>
    <row r="19" spans="1:2" x14ac:dyDescent="0.25">
      <c r="A19" s="10" t="s">
        <v>113</v>
      </c>
      <c r="B19" s="10" t="s">
        <v>114</v>
      </c>
    </row>
    <row r="20" spans="1:2" x14ac:dyDescent="0.25">
      <c r="A20" s="10" t="s">
        <v>115</v>
      </c>
      <c r="B20" s="10" t="s">
        <v>116</v>
      </c>
    </row>
    <row r="21" spans="1:2" x14ac:dyDescent="0.25">
      <c r="A21" s="10" t="s">
        <v>117</v>
      </c>
      <c r="B21" s="10" t="s">
        <v>118</v>
      </c>
    </row>
    <row r="22" spans="1:2" x14ac:dyDescent="0.25">
      <c r="A22" s="10" t="s">
        <v>119</v>
      </c>
      <c r="B22" s="10" t="s">
        <v>120</v>
      </c>
    </row>
    <row r="23" spans="1:2" x14ac:dyDescent="0.25">
      <c r="A23" s="10" t="s">
        <v>121</v>
      </c>
      <c r="B23" s="10" t="s">
        <v>122</v>
      </c>
    </row>
    <row r="24" spans="1:2" x14ac:dyDescent="0.25">
      <c r="A24" s="10" t="s">
        <v>64</v>
      </c>
      <c r="B24" s="10" t="s">
        <v>123</v>
      </c>
    </row>
    <row r="25" spans="1:2" x14ac:dyDescent="0.25">
      <c r="A25" s="10" t="s">
        <v>124</v>
      </c>
      <c r="B25" s="10" t="s">
        <v>125</v>
      </c>
    </row>
    <row r="26" spans="1:2" x14ac:dyDescent="0.25">
      <c r="A26" s="10" t="s">
        <v>126</v>
      </c>
      <c r="B26" s="10" t="s">
        <v>127</v>
      </c>
    </row>
    <row r="27" spans="1:2" x14ac:dyDescent="0.25">
      <c r="A27" s="10" t="s">
        <v>128</v>
      </c>
      <c r="B27" s="10" t="s">
        <v>129</v>
      </c>
    </row>
    <row r="28" spans="1:2" x14ac:dyDescent="0.25">
      <c r="A28" s="10" t="s">
        <v>130</v>
      </c>
      <c r="B28" s="10" t="s">
        <v>131</v>
      </c>
    </row>
    <row r="29" spans="1:2" x14ac:dyDescent="0.25">
      <c r="A29" s="10" t="s">
        <v>132</v>
      </c>
      <c r="B29" s="10" t="s">
        <v>133</v>
      </c>
    </row>
    <row r="30" spans="1:2" x14ac:dyDescent="0.25">
      <c r="A30" s="10" t="s">
        <v>134</v>
      </c>
      <c r="B30" s="10" t="s">
        <v>135</v>
      </c>
    </row>
    <row r="31" spans="1:2" x14ac:dyDescent="0.25">
      <c r="A31" s="10" t="s">
        <v>136</v>
      </c>
      <c r="B31" s="10" t="s">
        <v>137</v>
      </c>
    </row>
    <row r="32" spans="1:2" x14ac:dyDescent="0.25">
      <c r="A32" s="10" t="s">
        <v>138</v>
      </c>
      <c r="B32" s="10" t="s">
        <v>139</v>
      </c>
    </row>
    <row r="33" spans="1:2" x14ac:dyDescent="0.25">
      <c r="A33" s="10" t="s">
        <v>140</v>
      </c>
      <c r="B33" s="10" t="s">
        <v>141</v>
      </c>
    </row>
    <row r="34" spans="1:2" x14ac:dyDescent="0.25">
      <c r="A34" s="10" t="s">
        <v>142</v>
      </c>
      <c r="B34" s="10" t="s">
        <v>143</v>
      </c>
    </row>
    <row r="35" spans="1:2" x14ac:dyDescent="0.25">
      <c r="A35" s="10" t="s">
        <v>144</v>
      </c>
      <c r="B35" s="10" t="s">
        <v>145</v>
      </c>
    </row>
    <row r="36" spans="1:2" x14ac:dyDescent="0.25">
      <c r="A36" s="10" t="s">
        <v>146</v>
      </c>
      <c r="B36" s="10" t="s">
        <v>147</v>
      </c>
    </row>
    <row r="37" spans="1:2" x14ac:dyDescent="0.25">
      <c r="A37" s="10" t="s">
        <v>148</v>
      </c>
      <c r="B37" s="10" t="s">
        <v>149</v>
      </c>
    </row>
    <row r="38" spans="1:2" x14ac:dyDescent="0.25">
      <c r="A38" s="10" t="s">
        <v>150</v>
      </c>
      <c r="B38" s="10" t="s">
        <v>151</v>
      </c>
    </row>
    <row r="39" spans="1:2" x14ac:dyDescent="0.25">
      <c r="A39" s="10" t="s">
        <v>152</v>
      </c>
      <c r="B39" s="10" t="s">
        <v>153</v>
      </c>
    </row>
    <row r="40" spans="1:2" x14ac:dyDescent="0.25">
      <c r="A40" s="10" t="s">
        <v>154</v>
      </c>
      <c r="B40" s="10" t="s">
        <v>155</v>
      </c>
    </row>
    <row r="41" spans="1:2" x14ac:dyDescent="0.25">
      <c r="A41" s="10" t="s">
        <v>156</v>
      </c>
      <c r="B41" s="10" t="s">
        <v>157</v>
      </c>
    </row>
    <row r="42" spans="1:2" x14ac:dyDescent="0.25">
      <c r="A42" s="10" t="s">
        <v>158</v>
      </c>
      <c r="B42" s="10" t="s">
        <v>159</v>
      </c>
    </row>
    <row r="43" spans="1:2" x14ac:dyDescent="0.25">
      <c r="A43" s="10" t="s">
        <v>160</v>
      </c>
      <c r="B43" s="10" t="s">
        <v>161</v>
      </c>
    </row>
    <row r="44" spans="1:2" x14ac:dyDescent="0.25">
      <c r="A44" s="10" t="s">
        <v>162</v>
      </c>
      <c r="B44" s="10" t="s">
        <v>163</v>
      </c>
    </row>
    <row r="45" spans="1:2" x14ac:dyDescent="0.25">
      <c r="A45" s="10" t="s">
        <v>164</v>
      </c>
      <c r="B45" s="10" t="s">
        <v>165</v>
      </c>
    </row>
    <row r="46" spans="1:2" x14ac:dyDescent="0.25">
      <c r="A46" s="10" t="s">
        <v>166</v>
      </c>
      <c r="B46" s="10" t="s">
        <v>167</v>
      </c>
    </row>
    <row r="47" spans="1:2" x14ac:dyDescent="0.25">
      <c r="A47" s="11" t="s">
        <v>68</v>
      </c>
      <c r="B47" s="9" t="s">
        <v>37</v>
      </c>
    </row>
    <row r="48" spans="1:2" x14ac:dyDescent="0.25">
      <c r="A48" s="10" t="s">
        <v>168</v>
      </c>
      <c r="B48" s="10" t="s">
        <v>169</v>
      </c>
    </row>
    <row r="49" spans="1:2" x14ac:dyDescent="0.25">
      <c r="A49" s="10" t="s">
        <v>62</v>
      </c>
      <c r="B49" s="10" t="s">
        <v>37</v>
      </c>
    </row>
    <row r="50" spans="1:2" x14ac:dyDescent="0.25">
      <c r="A50" s="10" t="s">
        <v>170</v>
      </c>
      <c r="B50" s="10" t="s">
        <v>171</v>
      </c>
    </row>
    <row r="51" spans="1:2" x14ac:dyDescent="0.25">
      <c r="A51" s="10" t="s">
        <v>172</v>
      </c>
      <c r="B51" s="10" t="s">
        <v>173</v>
      </c>
    </row>
    <row r="52" spans="1:2" x14ac:dyDescent="0.25">
      <c r="A52" s="10" t="s">
        <v>174</v>
      </c>
      <c r="B52" s="10" t="s">
        <v>175</v>
      </c>
    </row>
    <row r="53" spans="1:2" x14ac:dyDescent="0.25">
      <c r="A53" s="10" t="s">
        <v>176</v>
      </c>
      <c r="B53" s="10" t="s">
        <v>177</v>
      </c>
    </row>
    <row r="54" spans="1:2" x14ac:dyDescent="0.25">
      <c r="A54" s="10" t="s">
        <v>178</v>
      </c>
      <c r="B54" s="10" t="s">
        <v>179</v>
      </c>
    </row>
    <row r="55" spans="1:2" x14ac:dyDescent="0.25">
      <c r="A55" s="10" t="s">
        <v>180</v>
      </c>
      <c r="B55" s="10" t="s">
        <v>181</v>
      </c>
    </row>
    <row r="56" spans="1:2" x14ac:dyDescent="0.25">
      <c r="A56" s="11" t="s">
        <v>74</v>
      </c>
      <c r="B56" s="10" t="s">
        <v>78</v>
      </c>
    </row>
    <row r="57" spans="1:2" x14ac:dyDescent="0.25">
      <c r="A57" s="10" t="s">
        <v>182</v>
      </c>
      <c r="B57" s="10" t="s">
        <v>183</v>
      </c>
    </row>
    <row r="58" spans="1:2" x14ac:dyDescent="0.25">
      <c r="A58" s="10" t="s">
        <v>184</v>
      </c>
      <c r="B58" s="10" t="s">
        <v>185</v>
      </c>
    </row>
    <row r="59" spans="1:2" x14ac:dyDescent="0.25">
      <c r="A59" s="10" t="s">
        <v>186</v>
      </c>
      <c r="B59" s="10" t="s">
        <v>187</v>
      </c>
    </row>
    <row r="60" spans="1:2" x14ac:dyDescent="0.25">
      <c r="A60" s="10" t="s">
        <v>188</v>
      </c>
      <c r="B60" s="10" t="s">
        <v>189</v>
      </c>
    </row>
    <row r="61" spans="1:2" x14ac:dyDescent="0.25">
      <c r="A61" s="10" t="s">
        <v>190</v>
      </c>
      <c r="B61" s="10" t="s">
        <v>191</v>
      </c>
    </row>
    <row r="62" spans="1:2" x14ac:dyDescent="0.25">
      <c r="A62" s="10" t="s">
        <v>65</v>
      </c>
      <c r="B62" s="10" t="s">
        <v>192</v>
      </c>
    </row>
    <row r="63" spans="1:2" x14ac:dyDescent="0.25">
      <c r="A63" s="10" t="s">
        <v>65</v>
      </c>
      <c r="B63" s="10" t="s">
        <v>193</v>
      </c>
    </row>
    <row r="64" spans="1:2" x14ac:dyDescent="0.25">
      <c r="A64" s="10" t="s">
        <v>63</v>
      </c>
      <c r="B64" s="10" t="s">
        <v>194</v>
      </c>
    </row>
    <row r="65" spans="1:2" x14ac:dyDescent="0.25">
      <c r="A65" s="10" t="s">
        <v>195</v>
      </c>
      <c r="B65" s="10" t="s">
        <v>196</v>
      </c>
    </row>
    <row r="66" spans="1:2" x14ac:dyDescent="0.25">
      <c r="A66" s="10" t="s">
        <v>197</v>
      </c>
      <c r="B66" s="10" t="s">
        <v>198</v>
      </c>
    </row>
    <row r="67" spans="1:2" x14ac:dyDescent="0.25">
      <c r="A67" s="10" t="s">
        <v>199</v>
      </c>
      <c r="B67" s="10" t="s">
        <v>200</v>
      </c>
    </row>
    <row r="68" spans="1:2" x14ac:dyDescent="0.25">
      <c r="A68" s="10" t="s">
        <v>201</v>
      </c>
      <c r="B68" s="10" t="s">
        <v>202</v>
      </c>
    </row>
    <row r="69" spans="1:2" x14ac:dyDescent="0.25">
      <c r="A69" s="10" t="s">
        <v>203</v>
      </c>
      <c r="B69" s="10" t="s">
        <v>204</v>
      </c>
    </row>
    <row r="70" spans="1:2" x14ac:dyDescent="0.25">
      <c r="A70" s="11" t="s">
        <v>78</v>
      </c>
      <c r="B70" s="10" t="s">
        <v>78</v>
      </c>
    </row>
    <row r="71" spans="1:2" x14ac:dyDescent="0.25">
      <c r="A71" s="10" t="s">
        <v>205</v>
      </c>
      <c r="B71" s="10" t="s">
        <v>206</v>
      </c>
    </row>
    <row r="72" spans="1:2" x14ac:dyDescent="0.25">
      <c r="A72" s="11" t="s">
        <v>69</v>
      </c>
      <c r="B72" s="9" t="s">
        <v>37</v>
      </c>
    </row>
    <row r="73" spans="1:2" x14ac:dyDescent="0.25">
      <c r="A73" s="10" t="s">
        <v>207</v>
      </c>
      <c r="B73" s="10" t="s">
        <v>208</v>
      </c>
    </row>
    <row r="74" spans="1:2" x14ac:dyDescent="0.25">
      <c r="A74" s="10" t="s">
        <v>209</v>
      </c>
      <c r="B74" s="10" t="s">
        <v>210</v>
      </c>
    </row>
    <row r="75" spans="1:2" x14ac:dyDescent="0.25">
      <c r="A75" s="11" t="s">
        <v>75</v>
      </c>
      <c r="B75" s="10" t="s">
        <v>78</v>
      </c>
    </row>
    <row r="76" spans="1:2" x14ac:dyDescent="0.25">
      <c r="A76" s="10" t="s">
        <v>211</v>
      </c>
      <c r="B76" s="10" t="s">
        <v>212</v>
      </c>
    </row>
    <row r="77" spans="1:2" x14ac:dyDescent="0.25">
      <c r="A77" s="10" t="s">
        <v>213</v>
      </c>
      <c r="B77" s="10" t="s">
        <v>214</v>
      </c>
    </row>
    <row r="78" spans="1:2" x14ac:dyDescent="0.25">
      <c r="A78" s="10" t="s">
        <v>215</v>
      </c>
      <c r="B78" s="10" t="s">
        <v>216</v>
      </c>
    </row>
    <row r="79" spans="1:2" x14ac:dyDescent="0.25">
      <c r="A79" s="11" t="s">
        <v>73</v>
      </c>
      <c r="B79" s="10" t="s">
        <v>78</v>
      </c>
    </row>
    <row r="80" spans="1:2" x14ac:dyDescent="0.25">
      <c r="A80" s="10" t="s">
        <v>72</v>
      </c>
      <c r="B80" s="10" t="s">
        <v>78</v>
      </c>
    </row>
    <row r="81" spans="1:2" x14ac:dyDescent="0.25">
      <c r="A81" s="10" t="s">
        <v>217</v>
      </c>
      <c r="B81" s="10" t="s">
        <v>218</v>
      </c>
    </row>
    <row r="82" spans="1:2" x14ac:dyDescent="0.25">
      <c r="A82" s="10" t="s">
        <v>219</v>
      </c>
      <c r="B82" s="10" t="s">
        <v>220</v>
      </c>
    </row>
    <row r="83" spans="1:2" x14ac:dyDescent="0.25">
      <c r="A83" s="10" t="s">
        <v>221</v>
      </c>
      <c r="B83" s="10" t="s">
        <v>222</v>
      </c>
    </row>
    <row r="84" spans="1:2" x14ac:dyDescent="0.25">
      <c r="A84" s="10" t="s">
        <v>223</v>
      </c>
      <c r="B84" s="10" t="s">
        <v>224</v>
      </c>
    </row>
    <row r="85" spans="1:2" x14ac:dyDescent="0.25">
      <c r="A85" s="10" t="s">
        <v>225</v>
      </c>
      <c r="B85" s="10" t="s">
        <v>226</v>
      </c>
    </row>
    <row r="86" spans="1:2" x14ac:dyDescent="0.25">
      <c r="A86" s="10" t="s">
        <v>227</v>
      </c>
      <c r="B86" s="10" t="s">
        <v>228</v>
      </c>
    </row>
    <row r="87" spans="1:2" x14ac:dyDescent="0.25">
      <c r="A87" s="10" t="s">
        <v>229</v>
      </c>
      <c r="B87" s="10" t="s">
        <v>230</v>
      </c>
    </row>
    <row r="88" spans="1:2" x14ac:dyDescent="0.25">
      <c r="A88" s="10" t="s">
        <v>231</v>
      </c>
      <c r="B88" s="10" t="s">
        <v>232</v>
      </c>
    </row>
    <row r="89" spans="1:2" x14ac:dyDescent="0.25">
      <c r="A89" s="10" t="s">
        <v>233</v>
      </c>
      <c r="B89" s="10" t="s">
        <v>234</v>
      </c>
    </row>
    <row r="90" spans="1:2" x14ac:dyDescent="0.25">
      <c r="A90" s="10" t="s">
        <v>235</v>
      </c>
      <c r="B90" s="10" t="s">
        <v>236</v>
      </c>
    </row>
    <row r="91" spans="1:2" x14ac:dyDescent="0.25">
      <c r="A91" s="10" t="s">
        <v>237</v>
      </c>
      <c r="B91" s="10" t="s">
        <v>238</v>
      </c>
    </row>
    <row r="92" spans="1:2" x14ac:dyDescent="0.25">
      <c r="A92" s="10" t="s">
        <v>239</v>
      </c>
      <c r="B92" s="10" t="s">
        <v>0</v>
      </c>
    </row>
    <row r="93" spans="1:2" x14ac:dyDescent="0.25">
      <c r="A93" s="10" t="s">
        <v>240</v>
      </c>
      <c r="B93" s="10" t="s">
        <v>241</v>
      </c>
    </row>
    <row r="94" spans="1:2" x14ac:dyDescent="0.25">
      <c r="A94" s="10" t="s">
        <v>242</v>
      </c>
      <c r="B94" s="10" t="s">
        <v>243</v>
      </c>
    </row>
    <row r="95" spans="1:2" x14ac:dyDescent="0.25">
      <c r="A95" s="11" t="s">
        <v>71</v>
      </c>
      <c r="B95" s="9" t="s">
        <v>244</v>
      </c>
    </row>
    <row r="96" spans="1:2" x14ac:dyDescent="0.25">
      <c r="A96" s="10" t="s">
        <v>70</v>
      </c>
      <c r="B96" s="10" t="s">
        <v>244</v>
      </c>
    </row>
    <row r="97" spans="1:2" x14ac:dyDescent="0.25">
      <c r="A97" s="10" t="s">
        <v>245</v>
      </c>
      <c r="B97" s="10" t="s">
        <v>246</v>
      </c>
    </row>
    <row r="98" spans="1:2" x14ac:dyDescent="0.25">
      <c r="A98" s="10" t="s">
        <v>247</v>
      </c>
      <c r="B98" s="10" t="s">
        <v>248</v>
      </c>
    </row>
    <row r="99" spans="1:2" x14ac:dyDescent="0.25">
      <c r="A99" s="10" t="s">
        <v>249</v>
      </c>
      <c r="B99" s="10" t="s">
        <v>250</v>
      </c>
    </row>
    <row r="100" spans="1:2" x14ac:dyDescent="0.25">
      <c r="A100" s="10" t="s">
        <v>251</v>
      </c>
      <c r="B100" s="10" t="s">
        <v>252</v>
      </c>
    </row>
    <row r="101" spans="1:2" x14ac:dyDescent="0.25">
      <c r="A101" s="10" t="s">
        <v>253</v>
      </c>
      <c r="B101" s="10" t="s">
        <v>254</v>
      </c>
    </row>
    <row r="102" spans="1:2" x14ac:dyDescent="0.25">
      <c r="A102" s="10" t="s">
        <v>255</v>
      </c>
      <c r="B102" s="10" t="s">
        <v>256</v>
      </c>
    </row>
    <row r="103" spans="1:2" x14ac:dyDescent="0.25">
      <c r="A103" s="10" t="s">
        <v>257</v>
      </c>
      <c r="B103" s="10" t="s">
        <v>258</v>
      </c>
    </row>
    <row r="104" spans="1:2" x14ac:dyDescent="0.25">
      <c r="A104" s="10" t="s">
        <v>259</v>
      </c>
      <c r="B104" s="10" t="s">
        <v>260</v>
      </c>
    </row>
    <row r="105" spans="1:2" x14ac:dyDescent="0.25">
      <c r="A105" s="10" t="s">
        <v>261</v>
      </c>
      <c r="B105" s="10" t="s">
        <v>262</v>
      </c>
    </row>
    <row r="106" spans="1:2" x14ac:dyDescent="0.25">
      <c r="A106" s="10" t="s">
        <v>263</v>
      </c>
      <c r="B106" s="10" t="s">
        <v>264</v>
      </c>
    </row>
    <row r="107" spans="1:2" x14ac:dyDescent="0.25">
      <c r="A107" s="10" t="s">
        <v>265</v>
      </c>
      <c r="B107" s="10" t="s">
        <v>266</v>
      </c>
    </row>
    <row r="108" spans="1:2" x14ac:dyDescent="0.25">
      <c r="A108" s="10" t="s">
        <v>267</v>
      </c>
      <c r="B108" s="10" t="s">
        <v>268</v>
      </c>
    </row>
    <row r="109" spans="1:2" x14ac:dyDescent="0.25">
      <c r="A109" s="10" t="s">
        <v>269</v>
      </c>
      <c r="B109" s="10" t="s">
        <v>270</v>
      </c>
    </row>
    <row r="110" spans="1:2" x14ac:dyDescent="0.25">
      <c r="A110" s="10" t="s">
        <v>271</v>
      </c>
      <c r="B110" s="10" t="s">
        <v>272</v>
      </c>
    </row>
    <row r="111" spans="1:2" x14ac:dyDescent="0.25">
      <c r="A111" s="10" t="s">
        <v>273</v>
      </c>
      <c r="B111" s="10" t="s">
        <v>274</v>
      </c>
    </row>
    <row r="112" spans="1:2" x14ac:dyDescent="0.25">
      <c r="A112" s="10" t="s">
        <v>275</v>
      </c>
      <c r="B112" s="10" t="s">
        <v>276</v>
      </c>
    </row>
    <row r="113" spans="1:2" x14ac:dyDescent="0.25">
      <c r="A113" s="10" t="s">
        <v>277</v>
      </c>
      <c r="B113" s="10" t="s">
        <v>278</v>
      </c>
    </row>
    <row r="114" spans="1:2" x14ac:dyDescent="0.25">
      <c r="A114" s="10" t="s">
        <v>279</v>
      </c>
      <c r="B114" s="10" t="s">
        <v>280</v>
      </c>
    </row>
    <row r="115" spans="1:2" x14ac:dyDescent="0.25">
      <c r="A115" s="10" t="s">
        <v>281</v>
      </c>
      <c r="B115" s="10" t="s">
        <v>282</v>
      </c>
    </row>
    <row r="116" spans="1:2" x14ac:dyDescent="0.25">
      <c r="A116" s="10" t="s">
        <v>283</v>
      </c>
      <c r="B116" s="10" t="s">
        <v>284</v>
      </c>
    </row>
    <row r="117" spans="1:2" x14ac:dyDescent="0.25">
      <c r="A117" s="10" t="s">
        <v>285</v>
      </c>
      <c r="B117" s="10" t="s">
        <v>286</v>
      </c>
    </row>
    <row r="118" spans="1:2" x14ac:dyDescent="0.25">
      <c r="A118" s="10" t="s">
        <v>287</v>
      </c>
      <c r="B118" s="10" t="s">
        <v>288</v>
      </c>
    </row>
    <row r="119" spans="1:2" x14ac:dyDescent="0.25">
      <c r="A119" s="10" t="s">
        <v>289</v>
      </c>
      <c r="B119" s="10" t="s">
        <v>290</v>
      </c>
    </row>
    <row r="120" spans="1:2" x14ac:dyDescent="0.25">
      <c r="A120" s="10" t="s">
        <v>291</v>
      </c>
      <c r="B120" s="10" t="s">
        <v>292</v>
      </c>
    </row>
    <row r="121" spans="1:2" x14ac:dyDescent="0.25">
      <c r="A121" s="10" t="s">
        <v>293</v>
      </c>
      <c r="B121" s="10" t="s">
        <v>294</v>
      </c>
    </row>
    <row r="122" spans="1:2" x14ac:dyDescent="0.25">
      <c r="A122" s="10" t="s">
        <v>295</v>
      </c>
      <c r="B122" s="10" t="s">
        <v>296</v>
      </c>
    </row>
    <row r="123" spans="1:2" x14ac:dyDescent="0.25">
      <c r="A123" s="10" t="s">
        <v>297</v>
      </c>
      <c r="B123" s="10" t="s">
        <v>298</v>
      </c>
    </row>
    <row r="124" spans="1:2" x14ac:dyDescent="0.25">
      <c r="A124" s="10" t="s">
        <v>299</v>
      </c>
      <c r="B124" s="10" t="s">
        <v>300</v>
      </c>
    </row>
    <row r="125" spans="1:2" x14ac:dyDescent="0.25">
      <c r="A125" s="10" t="s">
        <v>301</v>
      </c>
      <c r="B125" s="10" t="s">
        <v>302</v>
      </c>
    </row>
    <row r="126" spans="1:2" x14ac:dyDescent="0.25">
      <c r="A126" s="10" t="s">
        <v>303</v>
      </c>
      <c r="B126" s="10" t="s">
        <v>304</v>
      </c>
    </row>
    <row r="127" spans="1:2" x14ac:dyDescent="0.25">
      <c r="A127" s="10" t="s">
        <v>305</v>
      </c>
      <c r="B127" s="10" t="s">
        <v>306</v>
      </c>
    </row>
    <row r="128" spans="1:2" x14ac:dyDescent="0.25">
      <c r="A128" s="10" t="s">
        <v>307</v>
      </c>
      <c r="B128" s="10" t="s">
        <v>308</v>
      </c>
    </row>
    <row r="129" spans="1:2" x14ac:dyDescent="0.25">
      <c r="A129" s="10" t="s">
        <v>309</v>
      </c>
      <c r="B129" s="10" t="s">
        <v>310</v>
      </c>
    </row>
    <row r="130" spans="1:2" x14ac:dyDescent="0.25">
      <c r="A130" s="10" t="s">
        <v>311</v>
      </c>
      <c r="B130" s="10" t="s">
        <v>312</v>
      </c>
    </row>
    <row r="131" spans="1:2" x14ac:dyDescent="0.25">
      <c r="A131" s="10" t="s">
        <v>313</v>
      </c>
      <c r="B131" s="10" t="s">
        <v>314</v>
      </c>
    </row>
    <row r="132" spans="1:2" x14ac:dyDescent="0.25">
      <c r="A132" s="10" t="s">
        <v>315</v>
      </c>
      <c r="B132" s="10" t="s">
        <v>316</v>
      </c>
    </row>
    <row r="133" spans="1:2" x14ac:dyDescent="0.25">
      <c r="A133" s="10" t="s">
        <v>317</v>
      </c>
      <c r="B133" s="10" t="s">
        <v>318</v>
      </c>
    </row>
    <row r="134" spans="1:2" x14ac:dyDescent="0.25">
      <c r="A134" s="10" t="s">
        <v>319</v>
      </c>
      <c r="B134" s="10" t="s">
        <v>320</v>
      </c>
    </row>
    <row r="135" spans="1:2" x14ac:dyDescent="0.25">
      <c r="A135" s="10" t="s">
        <v>321</v>
      </c>
      <c r="B135" s="10" t="s">
        <v>322</v>
      </c>
    </row>
    <row r="136" spans="1:2" x14ac:dyDescent="0.25">
      <c r="A136" s="10" t="s">
        <v>323</v>
      </c>
      <c r="B136" s="10" t="s">
        <v>324</v>
      </c>
    </row>
    <row r="137" spans="1:2" x14ac:dyDescent="0.25">
      <c r="A137" s="10" t="s">
        <v>325</v>
      </c>
      <c r="B137" s="10" t="s">
        <v>326</v>
      </c>
    </row>
    <row r="138" spans="1:2" x14ac:dyDescent="0.25">
      <c r="A138" s="10" t="s">
        <v>327</v>
      </c>
      <c r="B138" s="10" t="s">
        <v>328</v>
      </c>
    </row>
    <row r="139" spans="1:2" x14ac:dyDescent="0.25">
      <c r="A139" s="10" t="s">
        <v>329</v>
      </c>
      <c r="B139" s="10" t="s">
        <v>330</v>
      </c>
    </row>
    <row r="140" spans="1:2" x14ac:dyDescent="0.25">
      <c r="A140" s="10" t="s">
        <v>331</v>
      </c>
      <c r="B140" s="10" t="s">
        <v>332</v>
      </c>
    </row>
    <row r="141" spans="1:2" x14ac:dyDescent="0.25">
      <c r="A141" s="10" t="s">
        <v>333</v>
      </c>
      <c r="B141" s="10" t="s">
        <v>334</v>
      </c>
    </row>
    <row r="142" spans="1:2" x14ac:dyDescent="0.25">
      <c r="A142" s="10" t="s">
        <v>335</v>
      </c>
      <c r="B142" s="10" t="s">
        <v>336</v>
      </c>
    </row>
    <row r="143" spans="1:2" x14ac:dyDescent="0.25">
      <c r="A143" s="10" t="s">
        <v>337</v>
      </c>
      <c r="B143" s="10" t="s">
        <v>338</v>
      </c>
    </row>
    <row r="144" spans="1:2" x14ac:dyDescent="0.25">
      <c r="A144" s="10" t="s">
        <v>339</v>
      </c>
      <c r="B144" s="10" t="s">
        <v>340</v>
      </c>
    </row>
    <row r="145" spans="1:2" x14ac:dyDescent="0.25">
      <c r="A145" s="10" t="s">
        <v>341</v>
      </c>
      <c r="B145" s="10" t="s">
        <v>342</v>
      </c>
    </row>
    <row r="146" spans="1:2" x14ac:dyDescent="0.25">
      <c r="A146" s="10" t="s">
        <v>343</v>
      </c>
      <c r="B146" s="10" t="s">
        <v>344</v>
      </c>
    </row>
    <row r="147" spans="1:2" x14ac:dyDescent="0.25">
      <c r="A147" s="10" t="s">
        <v>345</v>
      </c>
      <c r="B147" s="10" t="s">
        <v>346</v>
      </c>
    </row>
    <row r="148" spans="1:2" x14ac:dyDescent="0.25">
      <c r="A148" s="10" t="s">
        <v>347</v>
      </c>
      <c r="B148" s="10" t="s">
        <v>348</v>
      </c>
    </row>
    <row r="149" spans="1:2" x14ac:dyDescent="0.25">
      <c r="A149" s="10" t="s">
        <v>349</v>
      </c>
      <c r="B149" s="10" t="s">
        <v>350</v>
      </c>
    </row>
    <row r="150" spans="1:2" x14ac:dyDescent="0.25">
      <c r="A150" s="10" t="s">
        <v>351</v>
      </c>
      <c r="B150" s="10" t="s">
        <v>352</v>
      </c>
    </row>
    <row r="151" spans="1:2" x14ac:dyDescent="0.25">
      <c r="A151" s="10" t="s">
        <v>353</v>
      </c>
      <c r="B151" s="10" t="s">
        <v>354</v>
      </c>
    </row>
    <row r="152" spans="1:2" x14ac:dyDescent="0.25">
      <c r="A152" s="10" t="s">
        <v>355</v>
      </c>
      <c r="B152" s="10" t="s">
        <v>356</v>
      </c>
    </row>
    <row r="153" spans="1:2" x14ac:dyDescent="0.25">
      <c r="A153" s="10" t="s">
        <v>357</v>
      </c>
      <c r="B153" s="10" t="s">
        <v>358</v>
      </c>
    </row>
    <row r="154" spans="1:2" x14ac:dyDescent="0.25">
      <c r="A154" s="10" t="s">
        <v>359</v>
      </c>
      <c r="B154" s="10" t="s">
        <v>360</v>
      </c>
    </row>
    <row r="155" spans="1:2" x14ac:dyDescent="0.25">
      <c r="A155" s="10" t="s">
        <v>361</v>
      </c>
      <c r="B155" s="10" t="s">
        <v>362</v>
      </c>
    </row>
    <row r="156" spans="1:2" x14ac:dyDescent="0.25">
      <c r="A156" s="10" t="s">
        <v>363</v>
      </c>
      <c r="B156" s="10" t="s">
        <v>364</v>
      </c>
    </row>
    <row r="157" spans="1:2" x14ac:dyDescent="0.25">
      <c r="A157" s="10" t="s">
        <v>365</v>
      </c>
      <c r="B157" s="10" t="s">
        <v>366</v>
      </c>
    </row>
    <row r="158" spans="1:2" x14ac:dyDescent="0.25">
      <c r="A158" s="10" t="s">
        <v>367</v>
      </c>
      <c r="B158" s="10" t="s">
        <v>368</v>
      </c>
    </row>
    <row r="159" spans="1:2" x14ac:dyDescent="0.25">
      <c r="A159" s="10" t="s">
        <v>369</v>
      </c>
      <c r="B159" s="10" t="s">
        <v>370</v>
      </c>
    </row>
    <row r="160" spans="1:2" x14ac:dyDescent="0.25">
      <c r="A160" s="10" t="s">
        <v>371</v>
      </c>
      <c r="B160" s="10" t="s">
        <v>372</v>
      </c>
    </row>
    <row r="161" spans="1:2" x14ac:dyDescent="0.25">
      <c r="A161" s="10" t="s">
        <v>373</v>
      </c>
      <c r="B161" s="10" t="s">
        <v>374</v>
      </c>
    </row>
    <row r="162" spans="1:2" x14ac:dyDescent="0.25">
      <c r="A162" s="10" t="s">
        <v>375</v>
      </c>
      <c r="B162" s="10" t="s">
        <v>376</v>
      </c>
    </row>
    <row r="163" spans="1:2" x14ac:dyDescent="0.25">
      <c r="A163" s="10" t="s">
        <v>377</v>
      </c>
      <c r="B163" s="10" t="s">
        <v>378</v>
      </c>
    </row>
    <row r="164" spans="1:2" x14ac:dyDescent="0.25">
      <c r="A164" s="10" t="s">
        <v>379</v>
      </c>
      <c r="B164" s="10" t="s">
        <v>380</v>
      </c>
    </row>
    <row r="165" spans="1:2" x14ac:dyDescent="0.25">
      <c r="A165" s="10" t="s">
        <v>381</v>
      </c>
      <c r="B165" s="10" t="s">
        <v>382</v>
      </c>
    </row>
    <row r="166" spans="1:2" x14ac:dyDescent="0.25">
      <c r="A166" s="10" t="s">
        <v>383</v>
      </c>
      <c r="B166" s="10" t="s">
        <v>384</v>
      </c>
    </row>
    <row r="167" spans="1:2" x14ac:dyDescent="0.25">
      <c r="A167" s="10" t="s">
        <v>385</v>
      </c>
      <c r="B167" s="10" t="s">
        <v>386</v>
      </c>
    </row>
    <row r="168" spans="1:2" x14ac:dyDescent="0.25">
      <c r="A168" s="10" t="s">
        <v>387</v>
      </c>
      <c r="B168" s="10" t="s">
        <v>388</v>
      </c>
    </row>
    <row r="169" spans="1:2" x14ac:dyDescent="0.25">
      <c r="A169" s="10" t="s">
        <v>389</v>
      </c>
      <c r="B169" s="10" t="s">
        <v>390</v>
      </c>
    </row>
    <row r="170" spans="1:2" x14ac:dyDescent="0.25">
      <c r="A170" s="10" t="s">
        <v>391</v>
      </c>
      <c r="B170" s="10" t="s">
        <v>392</v>
      </c>
    </row>
    <row r="171" spans="1:2" x14ac:dyDescent="0.25">
      <c r="A171" s="10" t="s">
        <v>393</v>
      </c>
      <c r="B171" s="10" t="s">
        <v>394</v>
      </c>
    </row>
    <row r="172" spans="1:2" x14ac:dyDescent="0.25">
      <c r="A172" s="10" t="s">
        <v>395</v>
      </c>
      <c r="B172" s="10" t="s">
        <v>396</v>
      </c>
    </row>
    <row r="173" spans="1:2" x14ac:dyDescent="0.25">
      <c r="A173" s="10" t="s">
        <v>397</v>
      </c>
      <c r="B173" s="10" t="s">
        <v>398</v>
      </c>
    </row>
    <row r="174" spans="1:2" x14ac:dyDescent="0.25">
      <c r="A174" s="10" t="s">
        <v>399</v>
      </c>
      <c r="B174" s="10" t="s">
        <v>400</v>
      </c>
    </row>
    <row r="175" spans="1:2" x14ac:dyDescent="0.25">
      <c r="A175" s="10" t="s">
        <v>401</v>
      </c>
      <c r="B175" s="10" t="s">
        <v>402</v>
      </c>
    </row>
    <row r="176" spans="1:2" x14ac:dyDescent="0.25">
      <c r="A176" s="10" t="s">
        <v>403</v>
      </c>
      <c r="B176" s="10" t="s">
        <v>404</v>
      </c>
    </row>
    <row r="177" spans="1:2" x14ac:dyDescent="0.25">
      <c r="A177" s="10" t="s">
        <v>405</v>
      </c>
      <c r="B177" s="10" t="s">
        <v>406</v>
      </c>
    </row>
    <row r="178" spans="1:2" x14ac:dyDescent="0.25">
      <c r="A178" s="10" t="s">
        <v>407</v>
      </c>
      <c r="B178" s="10" t="s">
        <v>408</v>
      </c>
    </row>
    <row r="179" spans="1:2" x14ac:dyDescent="0.25">
      <c r="A179" s="10" t="s">
        <v>409</v>
      </c>
      <c r="B179" s="10" t="s">
        <v>410</v>
      </c>
    </row>
    <row r="180" spans="1:2" x14ac:dyDescent="0.25">
      <c r="A180" s="10" t="s">
        <v>411</v>
      </c>
      <c r="B180" s="10" t="s">
        <v>412</v>
      </c>
    </row>
    <row r="181" spans="1:2" x14ac:dyDescent="0.25">
      <c r="A181" s="10" t="s">
        <v>413</v>
      </c>
      <c r="B181" s="10" t="s">
        <v>414</v>
      </c>
    </row>
    <row r="182" spans="1:2" x14ac:dyDescent="0.25">
      <c r="A182" s="10" t="s">
        <v>415</v>
      </c>
      <c r="B182" s="10" t="s">
        <v>416</v>
      </c>
    </row>
    <row r="183" spans="1:2" x14ac:dyDescent="0.25">
      <c r="A183" s="10" t="s">
        <v>417</v>
      </c>
      <c r="B183" s="10" t="s">
        <v>418</v>
      </c>
    </row>
    <row r="184" spans="1:2" x14ac:dyDescent="0.25">
      <c r="A184" s="10" t="s">
        <v>419</v>
      </c>
      <c r="B184" s="10" t="s">
        <v>420</v>
      </c>
    </row>
    <row r="185" spans="1:2" x14ac:dyDescent="0.25">
      <c r="A185" s="10" t="s">
        <v>421</v>
      </c>
      <c r="B185" s="10" t="s">
        <v>422</v>
      </c>
    </row>
    <row r="186" spans="1:2" x14ac:dyDescent="0.25">
      <c r="A186" s="10" t="s">
        <v>423</v>
      </c>
      <c r="B186" s="10" t="s">
        <v>424</v>
      </c>
    </row>
    <row r="187" spans="1:2" x14ac:dyDescent="0.25">
      <c r="A187" s="10" t="s">
        <v>425</v>
      </c>
      <c r="B187" s="10" t="s">
        <v>426</v>
      </c>
    </row>
    <row r="188" spans="1:2" x14ac:dyDescent="0.25">
      <c r="A188" s="10" t="s">
        <v>427</v>
      </c>
      <c r="B188" s="10" t="s">
        <v>428</v>
      </c>
    </row>
    <row r="189" spans="1:2" x14ac:dyDescent="0.25">
      <c r="A189" s="10" t="s">
        <v>429</v>
      </c>
      <c r="B189" s="10" t="s">
        <v>430</v>
      </c>
    </row>
    <row r="190" spans="1:2" x14ac:dyDescent="0.25">
      <c r="A190" s="10" t="s">
        <v>431</v>
      </c>
      <c r="B190" s="10" t="s">
        <v>432</v>
      </c>
    </row>
    <row r="191" spans="1:2" x14ac:dyDescent="0.25">
      <c r="A191" s="10" t="s">
        <v>433</v>
      </c>
      <c r="B191" s="10" t="s">
        <v>434</v>
      </c>
    </row>
    <row r="192" spans="1:2" x14ac:dyDescent="0.25">
      <c r="A192" s="10" t="s">
        <v>435</v>
      </c>
      <c r="B192" s="10" t="s">
        <v>436</v>
      </c>
    </row>
    <row r="193" spans="1:2" x14ac:dyDescent="0.25">
      <c r="A193" s="10" t="s">
        <v>435</v>
      </c>
      <c r="B193" s="10" t="s">
        <v>437</v>
      </c>
    </row>
    <row r="194" spans="1:2" x14ac:dyDescent="0.25">
      <c r="A194" s="10" t="s">
        <v>438</v>
      </c>
      <c r="B194" s="10" t="s">
        <v>439</v>
      </c>
    </row>
    <row r="195" spans="1:2" x14ac:dyDescent="0.25">
      <c r="A195" s="10" t="s">
        <v>440</v>
      </c>
      <c r="B195" s="10" t="s">
        <v>441</v>
      </c>
    </row>
    <row r="196" spans="1:2" x14ac:dyDescent="0.25">
      <c r="A196" s="10" t="s">
        <v>442</v>
      </c>
      <c r="B196" s="10" t="s">
        <v>443</v>
      </c>
    </row>
    <row r="197" spans="1:2" x14ac:dyDescent="0.25">
      <c r="A197" s="10" t="s">
        <v>444</v>
      </c>
      <c r="B197" s="10" t="s">
        <v>445</v>
      </c>
    </row>
    <row r="198" spans="1:2" x14ac:dyDescent="0.25">
      <c r="A198" s="10" t="s">
        <v>446</v>
      </c>
      <c r="B198" s="10" t="s">
        <v>447</v>
      </c>
    </row>
    <row r="199" spans="1:2" x14ac:dyDescent="0.25">
      <c r="A199" s="10" t="s">
        <v>448</v>
      </c>
      <c r="B199" s="10" t="s">
        <v>449</v>
      </c>
    </row>
    <row r="200" spans="1:2" x14ac:dyDescent="0.25">
      <c r="A200" s="10" t="s">
        <v>450</v>
      </c>
      <c r="B200" s="10" t="s">
        <v>451</v>
      </c>
    </row>
    <row r="201" spans="1:2" x14ac:dyDescent="0.25">
      <c r="A201" s="10" t="s">
        <v>452</v>
      </c>
      <c r="B201" s="10" t="s">
        <v>453</v>
      </c>
    </row>
    <row r="202" spans="1:2" x14ac:dyDescent="0.25">
      <c r="A202" s="10" t="s">
        <v>454</v>
      </c>
      <c r="B202" s="10" t="s">
        <v>455</v>
      </c>
    </row>
    <row r="203" spans="1:2" x14ac:dyDescent="0.25">
      <c r="A203" s="10" t="s">
        <v>456</v>
      </c>
      <c r="B203" s="10" t="s">
        <v>457</v>
      </c>
    </row>
    <row r="204" spans="1:2" x14ac:dyDescent="0.25">
      <c r="A204" s="10" t="s">
        <v>458</v>
      </c>
      <c r="B204" s="10" t="s">
        <v>459</v>
      </c>
    </row>
    <row r="205" spans="1:2" x14ac:dyDescent="0.25">
      <c r="A205" s="10" t="s">
        <v>460</v>
      </c>
      <c r="B205" s="10" t="s">
        <v>461</v>
      </c>
    </row>
    <row r="206" spans="1:2" x14ac:dyDescent="0.25">
      <c r="A206" s="10" t="s">
        <v>462</v>
      </c>
      <c r="B206" s="10" t="s">
        <v>463</v>
      </c>
    </row>
    <row r="207" spans="1:2" x14ac:dyDescent="0.25">
      <c r="A207" s="10" t="s">
        <v>464</v>
      </c>
      <c r="B207" s="10" t="s">
        <v>465</v>
      </c>
    </row>
    <row r="208" spans="1:2" x14ac:dyDescent="0.25">
      <c r="A208" s="10" t="s">
        <v>466</v>
      </c>
      <c r="B208" s="10" t="s">
        <v>467</v>
      </c>
    </row>
    <row r="209" spans="1:2" x14ac:dyDescent="0.25">
      <c r="A209" s="10" t="s">
        <v>468</v>
      </c>
      <c r="B209" s="10" t="s">
        <v>469</v>
      </c>
    </row>
    <row r="210" spans="1:2" x14ac:dyDescent="0.25">
      <c r="A210" s="10" t="s">
        <v>470</v>
      </c>
      <c r="B210" s="10" t="s">
        <v>471</v>
      </c>
    </row>
    <row r="211" spans="1:2" x14ac:dyDescent="0.25">
      <c r="A211" s="10" t="s">
        <v>472</v>
      </c>
      <c r="B211" s="10" t="s">
        <v>473</v>
      </c>
    </row>
    <row r="212" spans="1:2" x14ac:dyDescent="0.25">
      <c r="A212" s="10" t="s">
        <v>474</v>
      </c>
      <c r="B212" s="10" t="s">
        <v>475</v>
      </c>
    </row>
    <row r="213" spans="1:2" x14ac:dyDescent="0.25">
      <c r="A213" s="10" t="s">
        <v>476</v>
      </c>
      <c r="B213" s="10" t="s">
        <v>477</v>
      </c>
    </row>
    <row r="214" spans="1:2" x14ac:dyDescent="0.25">
      <c r="A214" s="10" t="s">
        <v>478</v>
      </c>
      <c r="B214" s="10" t="s">
        <v>479</v>
      </c>
    </row>
    <row r="215" spans="1:2" x14ac:dyDescent="0.25">
      <c r="A215" s="10" t="s">
        <v>480</v>
      </c>
      <c r="B215" s="10" t="s">
        <v>481</v>
      </c>
    </row>
    <row r="216" spans="1:2" x14ac:dyDescent="0.25">
      <c r="A216" s="10" t="s">
        <v>482</v>
      </c>
      <c r="B216" s="10" t="s">
        <v>483</v>
      </c>
    </row>
    <row r="217" spans="1:2" x14ac:dyDescent="0.25">
      <c r="A217" s="10" t="s">
        <v>484</v>
      </c>
      <c r="B217" s="10" t="s">
        <v>485</v>
      </c>
    </row>
    <row r="218" spans="1:2" x14ac:dyDescent="0.25">
      <c r="A218" s="10" t="s">
        <v>486</v>
      </c>
      <c r="B218" s="10" t="s">
        <v>487</v>
      </c>
    </row>
    <row r="219" spans="1:2" x14ac:dyDescent="0.25">
      <c r="A219" s="10" t="s">
        <v>488</v>
      </c>
      <c r="B219" s="10" t="s">
        <v>489</v>
      </c>
    </row>
    <row r="220" spans="1:2" x14ac:dyDescent="0.25">
      <c r="A220" s="10" t="s">
        <v>490</v>
      </c>
      <c r="B220" s="10" t="s">
        <v>491</v>
      </c>
    </row>
    <row r="221" spans="1:2" x14ac:dyDescent="0.25">
      <c r="A221" s="10" t="s">
        <v>492</v>
      </c>
      <c r="B221" s="10" t="s">
        <v>493</v>
      </c>
    </row>
    <row r="222" spans="1:2" x14ac:dyDescent="0.25">
      <c r="A222" s="10" t="s">
        <v>494</v>
      </c>
      <c r="B222" s="10" t="s">
        <v>495</v>
      </c>
    </row>
    <row r="223" spans="1:2" x14ac:dyDescent="0.25">
      <c r="A223" s="10" t="s">
        <v>496</v>
      </c>
      <c r="B223" s="10" t="s">
        <v>497</v>
      </c>
    </row>
    <row r="224" spans="1:2" x14ac:dyDescent="0.25">
      <c r="A224" s="10" t="s">
        <v>498</v>
      </c>
      <c r="B224" s="10" t="s">
        <v>499</v>
      </c>
    </row>
    <row r="225" spans="1:2" x14ac:dyDescent="0.25">
      <c r="A225" s="10" t="s">
        <v>500</v>
      </c>
      <c r="B225" s="10" t="s">
        <v>501</v>
      </c>
    </row>
    <row r="226" spans="1:2" x14ac:dyDescent="0.25">
      <c r="A226" s="10" t="s">
        <v>502</v>
      </c>
      <c r="B226" s="10" t="s">
        <v>503</v>
      </c>
    </row>
    <row r="227" spans="1:2" x14ac:dyDescent="0.25">
      <c r="A227" s="10" t="s">
        <v>504</v>
      </c>
      <c r="B227" s="10" t="s">
        <v>505</v>
      </c>
    </row>
    <row r="228" spans="1:2" x14ac:dyDescent="0.25">
      <c r="A228" s="10" t="s">
        <v>506</v>
      </c>
      <c r="B228" s="10" t="s">
        <v>507</v>
      </c>
    </row>
    <row r="229" spans="1:2" x14ac:dyDescent="0.25">
      <c r="A229" s="10" t="s">
        <v>508</v>
      </c>
      <c r="B229" s="10" t="s">
        <v>509</v>
      </c>
    </row>
    <row r="230" spans="1:2" x14ac:dyDescent="0.25">
      <c r="A230" s="10" t="s">
        <v>510</v>
      </c>
      <c r="B230" s="10" t="s">
        <v>511</v>
      </c>
    </row>
    <row r="231" spans="1:2" x14ac:dyDescent="0.25">
      <c r="A231" s="10" t="s">
        <v>512</v>
      </c>
      <c r="B231" s="10" t="s">
        <v>513</v>
      </c>
    </row>
    <row r="232" spans="1:2" x14ac:dyDescent="0.25">
      <c r="A232" s="10" t="s">
        <v>514</v>
      </c>
      <c r="B232" s="10" t="s">
        <v>515</v>
      </c>
    </row>
    <row r="233" spans="1:2" x14ac:dyDescent="0.25">
      <c r="A233" s="10" t="s">
        <v>516</v>
      </c>
      <c r="B233" s="10" t="s">
        <v>517</v>
      </c>
    </row>
    <row r="234" spans="1:2" x14ac:dyDescent="0.25">
      <c r="A234" s="10" t="s">
        <v>518</v>
      </c>
      <c r="B234" s="10" t="s">
        <v>519</v>
      </c>
    </row>
    <row r="235" spans="1:2" x14ac:dyDescent="0.25">
      <c r="A235" s="10" t="s">
        <v>520</v>
      </c>
      <c r="B235" s="10" t="s">
        <v>521</v>
      </c>
    </row>
    <row r="236" spans="1:2" x14ac:dyDescent="0.25">
      <c r="A236" s="10" t="s">
        <v>522</v>
      </c>
      <c r="B236" s="10" t="s">
        <v>523</v>
      </c>
    </row>
    <row r="237" spans="1:2" x14ac:dyDescent="0.25">
      <c r="A237" s="10" t="s">
        <v>524</v>
      </c>
      <c r="B237" s="10" t="s">
        <v>525</v>
      </c>
    </row>
    <row r="238" spans="1:2" x14ac:dyDescent="0.25">
      <c r="A238" s="10" t="s">
        <v>526</v>
      </c>
      <c r="B238" s="10" t="s">
        <v>527</v>
      </c>
    </row>
    <row r="239" spans="1:2" x14ac:dyDescent="0.25">
      <c r="A239" s="10" t="s">
        <v>66</v>
      </c>
      <c r="B239" s="10" t="s">
        <v>528</v>
      </c>
    </row>
    <row r="240" spans="1:2" x14ac:dyDescent="0.25">
      <c r="A240" s="10" t="s">
        <v>529</v>
      </c>
      <c r="B240" s="10" t="s">
        <v>530</v>
      </c>
    </row>
    <row r="241" spans="1:2" x14ac:dyDescent="0.25">
      <c r="A241" s="10" t="s">
        <v>531</v>
      </c>
      <c r="B241" s="10" t="s">
        <v>532</v>
      </c>
    </row>
    <row r="242" spans="1:2" x14ac:dyDescent="0.25">
      <c r="A242" s="10" t="s">
        <v>533</v>
      </c>
      <c r="B242" s="10" t="s">
        <v>534</v>
      </c>
    </row>
    <row r="243" spans="1:2" x14ac:dyDescent="0.25">
      <c r="A243" s="10" t="s">
        <v>535</v>
      </c>
      <c r="B243" s="10" t="s">
        <v>536</v>
      </c>
    </row>
    <row r="244" spans="1:2" x14ac:dyDescent="0.25">
      <c r="A244" s="11" t="s">
        <v>76</v>
      </c>
      <c r="B244" s="10" t="s">
        <v>78</v>
      </c>
    </row>
    <row r="245" spans="1:2" x14ac:dyDescent="0.25">
      <c r="A245" s="10" t="s">
        <v>537</v>
      </c>
      <c r="B245" s="10" t="s">
        <v>538</v>
      </c>
    </row>
    <row r="246" spans="1:2" x14ac:dyDescent="0.25">
      <c r="A246" s="10" t="s">
        <v>539</v>
      </c>
      <c r="B246" s="10" t="s">
        <v>540</v>
      </c>
    </row>
    <row r="247" spans="1:2" x14ac:dyDescent="0.25">
      <c r="A247" s="11" t="s">
        <v>541</v>
      </c>
      <c r="B247" s="10" t="s">
        <v>78</v>
      </c>
    </row>
    <row r="248" spans="1:2" x14ac:dyDescent="0.25">
      <c r="A248" s="10" t="s">
        <v>542</v>
      </c>
      <c r="B248" s="10" t="s">
        <v>543</v>
      </c>
    </row>
    <row r="249" spans="1:2" x14ac:dyDescent="0.25">
      <c r="A249" s="10" t="s">
        <v>544</v>
      </c>
      <c r="B249" s="10" t="s">
        <v>545</v>
      </c>
    </row>
    <row r="250" spans="1:2" x14ac:dyDescent="0.25">
      <c r="A250" s="10" t="s">
        <v>546</v>
      </c>
      <c r="B250" s="10" t="s">
        <v>547</v>
      </c>
    </row>
    <row r="251" spans="1:2" x14ac:dyDescent="0.25">
      <c r="A251" s="10" t="s">
        <v>548</v>
      </c>
      <c r="B251" s="10" t="s">
        <v>549</v>
      </c>
    </row>
    <row r="252" spans="1:2" x14ac:dyDescent="0.25">
      <c r="A252" s="10" t="s">
        <v>550</v>
      </c>
      <c r="B252" s="10" t="s">
        <v>551</v>
      </c>
    </row>
    <row r="253" spans="1:2" x14ac:dyDescent="0.25">
      <c r="A253" s="10" t="s">
        <v>552</v>
      </c>
      <c r="B253" s="10" t="s">
        <v>553</v>
      </c>
    </row>
    <row r="254" spans="1:2" x14ac:dyDescent="0.25">
      <c r="A254" s="10" t="s">
        <v>554</v>
      </c>
      <c r="B254" s="10" t="s">
        <v>555</v>
      </c>
    </row>
    <row r="255" spans="1:2" x14ac:dyDescent="0.25">
      <c r="A255" s="10" t="s">
        <v>556</v>
      </c>
      <c r="B255" s="10" t="s">
        <v>557</v>
      </c>
    </row>
    <row r="256" spans="1:2" x14ac:dyDescent="0.25">
      <c r="A256" s="10" t="s">
        <v>558</v>
      </c>
      <c r="B256" s="10" t="s">
        <v>559</v>
      </c>
    </row>
    <row r="257" spans="1:2" x14ac:dyDescent="0.25">
      <c r="A257" s="10" t="s">
        <v>560</v>
      </c>
      <c r="B257" s="10" t="s">
        <v>561</v>
      </c>
    </row>
    <row r="258" spans="1:2" x14ac:dyDescent="0.25">
      <c r="A258" s="10" t="s">
        <v>562</v>
      </c>
      <c r="B258" s="10" t="s">
        <v>563</v>
      </c>
    </row>
    <row r="259" spans="1:2" x14ac:dyDescent="0.25">
      <c r="A259" s="10" t="s">
        <v>564</v>
      </c>
      <c r="B259" s="10" t="s">
        <v>565</v>
      </c>
    </row>
    <row r="260" spans="1:2" x14ac:dyDescent="0.25">
      <c r="A260" s="10" t="s">
        <v>566</v>
      </c>
      <c r="B260" s="10" t="s">
        <v>567</v>
      </c>
    </row>
    <row r="261" spans="1:2" x14ac:dyDescent="0.25">
      <c r="A261" s="10" t="s">
        <v>568</v>
      </c>
      <c r="B261" s="10" t="s">
        <v>569</v>
      </c>
    </row>
    <row r="262" spans="1:2" x14ac:dyDescent="0.25">
      <c r="A262" s="10" t="s">
        <v>570</v>
      </c>
      <c r="B262" s="10" t="s">
        <v>571</v>
      </c>
    </row>
    <row r="263" spans="1:2" x14ac:dyDescent="0.25">
      <c r="A263" s="10" t="s">
        <v>572</v>
      </c>
      <c r="B263" s="10" t="s">
        <v>573</v>
      </c>
    </row>
    <row r="264" spans="1:2" x14ac:dyDescent="0.25">
      <c r="A264" s="10" t="s">
        <v>574</v>
      </c>
      <c r="B264" s="10" t="s">
        <v>575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21E01-C44A-40B9-9EE5-56FBDD6D0F1B}">
  <dimension ref="A1:E4"/>
  <sheetViews>
    <sheetView workbookViewId="0">
      <selection activeCell="G18" sqref="G18"/>
    </sheetView>
  </sheetViews>
  <sheetFormatPr baseColWidth="10" defaultRowHeight="15" x14ac:dyDescent="0.25"/>
  <cols>
    <col min="1" max="1" width="35.5703125" customWidth="1"/>
    <col min="2" max="2" width="22.140625" customWidth="1"/>
    <col min="3" max="3" width="15.28515625" customWidth="1"/>
    <col min="4" max="4" width="28.85546875" customWidth="1"/>
    <col min="5" max="5" width="19.42578125" customWidth="1"/>
  </cols>
  <sheetData>
    <row r="1" spans="1:5" x14ac:dyDescent="0.25">
      <c r="A1" t="s">
        <v>581</v>
      </c>
    </row>
    <row r="2" spans="1:5" x14ac:dyDescent="0.25">
      <c r="A2" t="s">
        <v>576</v>
      </c>
      <c r="B2" s="12" t="s">
        <v>577</v>
      </c>
      <c r="C2" s="12"/>
      <c r="D2" s="13" t="s">
        <v>578</v>
      </c>
      <c r="E2" s="9" t="s">
        <v>579</v>
      </c>
    </row>
    <row r="3" spans="1:5" x14ac:dyDescent="0.25">
      <c r="A3" s="10" t="s">
        <v>580</v>
      </c>
      <c r="B3" t="str">
        <f t="shared" ref="B3:B4" si="0">SUBSTITUTE(A3," ","")</f>
        <v>DE85390700200105035000</v>
      </c>
      <c r="C3" t="str">
        <f t="shared" ref="C3:C4" si="1">LEFT(B3,2)</f>
        <v>DE</v>
      </c>
      <c r="D3" t="b">
        <f>B3="DE"&amp;TEXT((98-MOD((62*(1+MOD(MID(B3,5,8),97))+27*MOD(RIGHT(B3,10),97)),97)),"00")&amp;MID(B3,5,8)&amp;TEXT(RIGHT(B3,10),"0000000000")</f>
        <v>1</v>
      </c>
      <c r="E3" t="str">
        <f t="shared" ref="E3:E4" si="2">IF(ISERROR(D3),"",IF(D3=TRUE,CONCATENATE("DE",MID(B3,3,2)," ",MID(B3,5,4)," ",MID(B3,9,4)," ",MID(B3,13,4)," ",MID(B3,17,4)," ",MID(B3,21,2)),""))</f>
        <v>DE85 3907 0020 0105 0350 00</v>
      </c>
    </row>
    <row r="4" spans="1:5" x14ac:dyDescent="0.25">
      <c r="A4" t="s">
        <v>803</v>
      </c>
      <c r="B4" t="str">
        <f t="shared" si="0"/>
        <v>DE39577615917132913700</v>
      </c>
      <c r="C4" t="str">
        <f t="shared" si="1"/>
        <v>DE</v>
      </c>
      <c r="D4" t="b">
        <f>B4="DE"&amp;TEXT((98-MOD((62*(1+MOD(MID(B4,5,8),97))+27*MOD(RIGHT(B4,10),97)),97)),"00")&amp;MID(B4,5,8)&amp;TEXT(RIGHT(B4,10),"0000000000")</f>
        <v>1</v>
      </c>
      <c r="E4" t="str">
        <f t="shared" si="2"/>
        <v>DE39 5776 1591 7132 9137 00</v>
      </c>
    </row>
  </sheetData>
  <conditionalFormatting sqref="D2:D4">
    <cfRule type="cellIs" dxfId="2" priority="2" operator="equal">
      <formula>FALSE</formula>
    </cfRule>
    <cfRule type="expression" dxfId="1" priority="3">
      <formula>FALSE</formula>
    </cfRule>
  </conditionalFormatting>
  <conditionalFormatting sqref="B2:C4">
    <cfRule type="expression" dxfId="0" priority="1">
      <formula>"Länge()&gt;22"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Importvorlage_einfach</vt:lpstr>
      <vt:lpstr>Importvorlage_komplett</vt:lpstr>
      <vt:lpstr>Felderklärungen</vt:lpstr>
      <vt:lpstr>Formeln</vt:lpstr>
      <vt:lpstr>LKZ</vt:lpstr>
      <vt:lpstr>IBAN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Jonas Martynski</cp:lastModifiedBy>
  <dcterms:created xsi:type="dcterms:W3CDTF">2006-10-02T04:59:59Z</dcterms:created>
  <dcterms:modified xsi:type="dcterms:W3CDTF">2022-11-09T16:43:49Z</dcterms:modified>
</cp:coreProperties>
</file>